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G:\Shared drives\1 PCB Shared Drive - Temporary\PROJECTS - IFBs\School Food Service\2026 SFS Prod\IFB D26-064 Supplemental Grocery\HIePRO\Addendum B\"/>
    </mc:Choice>
  </mc:AlternateContent>
  <xr:revisionPtr revIDLastSave="0" documentId="13_ncr:1_{E9A8ADB1-0976-4725-93F1-C33FFC04F314}" xr6:coauthVersionLast="47" xr6:coauthVersionMax="47" xr10:uidLastSave="{00000000-0000-0000-0000-000000000000}"/>
  <bookViews>
    <workbookView xWindow="-120" yWindow="-120" windowWidth="29040" windowHeight="15720" xr2:uid="{443B2138-C50F-44A4-8A3B-BF294F657216}"/>
  </bookViews>
  <sheets>
    <sheet name="Oahu" sheetId="1" r:id="rId1"/>
    <sheet name="Hawaii" sheetId="3" r:id="rId2"/>
    <sheet name="Maui" sheetId="4" r:id="rId3"/>
    <sheet name="Molokai" sheetId="5" r:id="rId4"/>
    <sheet name="Lanai" sheetId="6" r:id="rId5"/>
    <sheet name="Kauai" sheetId="7" r:id="rId6"/>
    <sheet name="Totals" sheetId="8" r:id="rId7"/>
  </sheets>
  <definedNames>
    <definedName name="_xlnm.Print_Titles" localSheetId="1">Hawaii!$1:$1</definedName>
    <definedName name="_xlnm.Print_Titles" localSheetId="5">Kauai!$1:$1</definedName>
    <definedName name="_xlnm.Print_Titles" localSheetId="4">Lanai!$1:$1</definedName>
    <definedName name="_xlnm.Print_Titles" localSheetId="2">Maui!$1:$1</definedName>
    <definedName name="_xlnm.Print_Titles" localSheetId="3">Molokai!$1:$1</definedName>
    <definedName name="_xlnm.Print_Titles" localSheetId="0">Oahu!$1:$1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27" i="3" l="1"/>
  <c r="H28" i="7"/>
  <c r="H27" i="7"/>
  <c r="H26" i="7"/>
  <c r="H25" i="7"/>
  <c r="H24" i="7"/>
  <c r="H23" i="7"/>
  <c r="H21" i="7"/>
  <c r="H20" i="7"/>
  <c r="H19" i="7"/>
  <c r="H18" i="7"/>
  <c r="H17" i="7"/>
  <c r="H16" i="7"/>
  <c r="H14" i="7"/>
  <c r="H12" i="7"/>
  <c r="H11" i="7"/>
  <c r="H9" i="7"/>
  <c r="H7" i="7"/>
  <c r="H5" i="7"/>
  <c r="H3" i="7"/>
  <c r="H28" i="6"/>
  <c r="H27" i="6"/>
  <c r="H26" i="6"/>
  <c r="H25" i="6"/>
  <c r="H24" i="6"/>
  <c r="H23" i="6"/>
  <c r="H21" i="6"/>
  <c r="H20" i="6"/>
  <c r="H19" i="6"/>
  <c r="H18" i="6"/>
  <c r="H17" i="6"/>
  <c r="H16" i="6"/>
  <c r="H14" i="6"/>
  <c r="H12" i="6"/>
  <c r="H11" i="6"/>
  <c r="H9" i="6"/>
  <c r="H7" i="6"/>
  <c r="H5" i="6"/>
  <c r="H3" i="6"/>
  <c r="H28" i="5"/>
  <c r="H27" i="5"/>
  <c r="H26" i="5"/>
  <c r="H25" i="5"/>
  <c r="H24" i="5"/>
  <c r="H23" i="5"/>
  <c r="H21" i="5"/>
  <c r="H20" i="5"/>
  <c r="H19" i="5"/>
  <c r="H18" i="5"/>
  <c r="H17" i="5"/>
  <c r="H16" i="5"/>
  <c r="H14" i="5"/>
  <c r="H12" i="5"/>
  <c r="H11" i="5"/>
  <c r="H9" i="5"/>
  <c r="H7" i="5"/>
  <c r="H5" i="5"/>
  <c r="H3" i="5"/>
  <c r="H28" i="4"/>
  <c r="H27" i="4"/>
  <c r="H26" i="4"/>
  <c r="H25" i="4"/>
  <c r="H24" i="4"/>
  <c r="H23" i="4"/>
  <c r="H21" i="4"/>
  <c r="H20" i="4"/>
  <c r="H19" i="4"/>
  <c r="H18" i="4"/>
  <c r="H17" i="4"/>
  <c r="H16" i="4"/>
  <c r="H14" i="4"/>
  <c r="H12" i="4"/>
  <c r="H11" i="4"/>
  <c r="H9" i="4"/>
  <c r="H7" i="4"/>
  <c r="H5" i="4"/>
  <c r="H3" i="4"/>
  <c r="H28" i="3"/>
  <c r="H26" i="3"/>
  <c r="H25" i="3"/>
  <c r="H24" i="3"/>
  <c r="H23" i="3"/>
  <c r="H21" i="3"/>
  <c r="H20" i="3"/>
  <c r="H19" i="3"/>
  <c r="H18" i="3"/>
  <c r="H17" i="3"/>
  <c r="H16" i="3"/>
  <c r="H14" i="3"/>
  <c r="H12" i="3"/>
  <c r="H11" i="3"/>
  <c r="H9" i="3"/>
  <c r="H7" i="3"/>
  <c r="H5" i="3"/>
  <c r="H3" i="3"/>
  <c r="H28" i="1"/>
  <c r="H27" i="1"/>
  <c r="H26" i="1"/>
  <c r="H25" i="1"/>
  <c r="H24" i="1"/>
  <c r="H23" i="1"/>
  <c r="H21" i="1"/>
  <c r="H20" i="1"/>
  <c r="H19" i="1"/>
  <c r="H18" i="1"/>
  <c r="H17" i="1"/>
  <c r="H16" i="1"/>
  <c r="H14" i="1"/>
  <c r="H12" i="1"/>
  <c r="H11" i="1"/>
  <c r="H9" i="1"/>
  <c r="H7" i="1"/>
  <c r="H5" i="1"/>
  <c r="H3" i="1"/>
  <c r="H29" i="7" l="1"/>
  <c r="B7" i="8" s="1"/>
  <c r="H29" i="6"/>
  <c r="B6" i="8" s="1"/>
  <c r="H29" i="5"/>
  <c r="B5" i="8" s="1"/>
  <c r="H29" i="4"/>
  <c r="B4" i="8" s="1"/>
  <c r="H29" i="3"/>
  <c r="B3" i="8" s="1"/>
  <c r="H29" i="1"/>
  <c r="B2" i="8" s="1"/>
  <c r="B9" i="8" l="1"/>
</calcChain>
</file>

<file path=xl/sharedStrings.xml><?xml version="1.0" encoding="utf-8"?>
<sst xmlns="http://schemas.openxmlformats.org/spreadsheetml/2006/main" count="459" uniqueCount="80">
  <si>
    <t xml:space="preserve">ITEM 
NUMBER </t>
  </si>
  <si>
    <t>DESCRIPTION</t>
  </si>
  <si>
    <t>UNIT</t>
  </si>
  <si>
    <t>(A)
OAHU 
12-MONTH 
ESTIMATED 
QUANTITY</t>
  </si>
  <si>
    <t>MANUFACTURER APPROVED BRANDS</t>
  </si>
  <si>
    <t>MANUFACTURER NAME AND PRODUCT CODE</t>
  </si>
  <si>
    <t>(B)
UNIT BID PRICE</t>
  </si>
  <si>
    <t>(C)
TOTAL BID PRICE (AxB=C)</t>
  </si>
  <si>
    <t>UNITS PER CASE</t>
  </si>
  <si>
    <t xml:space="preserve">Servings </t>
  </si>
  <si>
    <t>Servings</t>
  </si>
  <si>
    <t>BEVERAGES</t>
  </si>
  <si>
    <t>DAIRY</t>
  </si>
  <si>
    <t>GRAINS</t>
  </si>
  <si>
    <t>Case</t>
  </si>
  <si>
    <t>FRUITS, FROZEN</t>
  </si>
  <si>
    <t>SAUCES, CONDIMENTS</t>
  </si>
  <si>
    <t xml:space="preserve">Case </t>
  </si>
  <si>
    <t>SPECIAL DIET ITEMS</t>
  </si>
  <si>
    <t xml:space="preserve"> Case</t>
  </si>
  <si>
    <r>
      <t xml:space="preserve">ACAI, CUPS, FROZEN, </t>
    </r>
    <r>
      <rPr>
        <sz val="10"/>
        <rFont val="Arial Narrow"/>
        <family val="2"/>
      </rPr>
      <t xml:space="preserve">product shall be gluten-free, made from non-genetically modified ingredients, made from acai, blueberries, and banana. One (1) serving is approximately 4 ounces and shall provide one half cup fruit equivalent per serving under USDA Child Nutrition Meal Pattern Requirements. Calories shall not exceed 80, sodium shall not exceed 5 milligrams, and contain zero (0) added sugars. The case size shall contain approximately 96 / 4 ounce containers per case. </t>
    </r>
  </si>
  <si>
    <t>Hawaii products grown, raised, harvested in the State of Hawaii.  Refer to Specifications, Page S-6</t>
  </si>
  <si>
    <t>(A)
HAWAII 
12-MONTH 
ESTIMATED 
QUANTITY</t>
  </si>
  <si>
    <t>(A)
MAUI 
12-MONTH 
ESTIMATED 
QUANTITY</t>
  </si>
  <si>
    <t>(A)
MOLOKAI 
12-MONTH 
ESTIMATED 
QUANTITY</t>
  </si>
  <si>
    <t>(A)
LANAI 
12-MONTH 
ESTIMATED 
QUANTITY</t>
  </si>
  <si>
    <t>(A)
KAUAI 
12-MONTH 
ESTIMATED 
QUANTITY</t>
  </si>
  <si>
    <t>ISLAND</t>
  </si>
  <si>
    <t>TOTAL</t>
  </si>
  <si>
    <t xml:space="preserve">
TOTAL SUM BID PRICE
(Sub-totals for Oahu, Hawaii, Maui, Molokai, Lanai and Kauai)
</t>
  </si>
  <si>
    <r>
      <t xml:space="preserve">VEGETABLE DUMPLINGS, WHOLE GRAIN WRAPPER, </t>
    </r>
    <r>
      <rPr>
        <sz val="10"/>
        <rFont val="Arial Narrow"/>
        <family val="2"/>
      </rPr>
      <t>Approximately 0.82 ounces per piece.  This product shall be pre-cooked and frozen, made with a filling consisting of edamame, tofu, cabbage, and carrots; product shall have no added Monosodium Glutamate (MSG), and no artificial flavors added. One (1) serving is approximately 4.86 ounces and shall consist of approximately six (6) pieces that provides 2 ounce equivalent meat and/or meat alternate and 2 ounce equivalent grains per serving under USDA Child Nutrition Meal Pattern Requirements. Calories shall not exceed 240, sodium shall not exceed 360 milligrams, and no less than 16 grams of protein per serving.
The case pack shall contain approximately sixty-seven (67) servings at 4.86 ounce per serving, and contain approximately 8 / 2.5 pounds per bag.</t>
    </r>
    <r>
      <rPr>
        <b/>
        <sz val="10"/>
        <rFont val="Arial Narrow"/>
        <family val="2"/>
      </rPr>
      <t xml:space="preserve"> </t>
    </r>
  </si>
  <si>
    <r>
      <t xml:space="preserve">MILK, HALF (½) PINT, FAT-FREE, WHITE, SHELF STABLE, LACTOSE-FREE </t>
    </r>
    <r>
      <rPr>
        <sz val="10"/>
        <rFont val="Arial Narrow"/>
        <family val="2"/>
      </rPr>
      <t>product shall be a fat-free White Milk. One (1), 8 ounce container shall equal one (1) serving. The product shall be shelf stable, Grade A, aseptically processed under Ultra High Temperatures (UHT) and be recombinant bovine somatotropin (rBST)  Free (no artificial growth hormones used).  Calories shall not exceed 90, total fat shall not exceed 0 grams, 0 grams of added sugar, and sodium shall not exceed 130 milligrams per serving.  The case size shall contain approximately 27 / 8 ounce containers per case.</t>
    </r>
  </si>
  <si>
    <r>
      <t xml:space="preserve">GREEK YOGURT, PLAIN, UNFLAVORED, </t>
    </r>
    <r>
      <rPr>
        <sz val="10"/>
        <rFont val="Arial Narrow"/>
        <family val="2"/>
      </rPr>
      <t xml:space="preserve">Product shall come in a 32 ounce container, made with pasturized grade A non fat milk, rBST free milk, and be gluten-free. One (1), 4 ounce portion shall equal one (1) serving that shall provide 1 ounce equivalent meat and/or meat alternate under the USDA Meal Pattern requirement. Calories shall not exceed 70 and sodium shall not exceed 50 milligrams per serving. Carbohydrates should not exceed 5 grams and added sugars shall be 0 grams of added sugar. </t>
    </r>
  </si>
  <si>
    <r>
      <t xml:space="preserve">CORN MEAL, ENRICHED, YELLOW, </t>
    </r>
    <r>
      <rPr>
        <sz val="10"/>
        <rFont val="Arial Narrow"/>
        <family val="2"/>
      </rPr>
      <t xml:space="preserve">This product will consist of degerminated, yellow corn, meal. The case size shall contain a minimum of 12 / 1.5 pound containers. </t>
    </r>
  </si>
  <si>
    <r>
      <t xml:space="preserve">STRAWBERRIES, DICED, FROZEN, </t>
    </r>
    <r>
      <rPr>
        <sz val="10"/>
        <rFont val="Arial Narrow"/>
        <family val="2"/>
      </rPr>
      <t xml:space="preserve">product shall be IQF (Individual Quick Frozen), washed, cut, and ready to use, diced in approximately half (1/2) inch pieces. The product shall be 100 percent fruit, no artifical flavors, and preservatives. The product shall contain no added sugars. The case size shall contain approximately 2 / 5 pound bags. </t>
    </r>
  </si>
  <si>
    <r>
      <rPr>
        <b/>
        <sz val="10"/>
        <rFont val="Arial Narrow"/>
        <family val="2"/>
      </rPr>
      <t xml:space="preserve">RICE VINEGAR, </t>
    </r>
    <r>
      <rPr>
        <sz val="10"/>
        <rFont val="Arial Narrow"/>
        <family val="2"/>
      </rPr>
      <t>Approximately 1 gallon, product shall be a rice vinegar that has an acidity of 4.2 percent. The product shall be packed in one gallon plastic containers, case size shall not exceed 4 / 1 gallon containers per case.</t>
    </r>
  </si>
  <si>
    <r>
      <t xml:space="preserve">HONEY, BULK, </t>
    </r>
    <r>
      <rPr>
        <sz val="10"/>
        <rFont val="Arial Narrow"/>
        <family val="2"/>
      </rPr>
      <t>Product shall be golden amber in color, and shall be a domestic-Hawaii commodity or product with no other added ingredients except for honey.  Product shall be packed in approximately 5 pound bulk container.</t>
    </r>
  </si>
  <si>
    <r>
      <t xml:space="preserve">SWEET POTATO, OKINAWAN VARIETY, THREE-FOURTHS INCH (3/4") DICED PEELED, COOKED, FROZEN, </t>
    </r>
    <r>
      <rPr>
        <sz val="10"/>
        <rFont val="Arial Narrow"/>
        <family val="2"/>
      </rPr>
      <t xml:space="preserve"> product shall be par-cooked, peeled, diced into approximately into three-fourths (3/4) inch pieces, and recipe ready that is domestic-Hawaii commodity or product with no other added ingredients except sweet potato.  This product shall be packed in approximately 5 / 5 pound bags per case.</t>
    </r>
  </si>
  <si>
    <r>
      <t xml:space="preserve">TARO LEAVES, FULLY-COOKED, FROZEN, </t>
    </r>
    <r>
      <rPr>
        <sz val="10"/>
        <rFont val="Arial Narrow"/>
        <family val="2"/>
      </rPr>
      <t>Product shall be frozen, fully cooked that is a domestic-Hawaii commodity or product with no other added ingredients except taro leaf.  This product shall be packed in approximately 5 / 5 pound bags per case.</t>
    </r>
  </si>
  <si>
    <r>
      <t xml:space="preserve">GREEN COOKING PAPAYA, PEELED, FROZEN, </t>
    </r>
    <r>
      <rPr>
        <sz val="10"/>
        <rFont val="Arial Narrow"/>
        <family val="2"/>
      </rPr>
      <t xml:space="preserve">Product shall be frozen, peeled and seeded that is a domestic-Hawaii commodity or product with no other added ingredients except green papaya. This product shall be packed in approximately 5 / 5 pound bags per case </t>
    </r>
  </si>
  <si>
    <r>
      <t xml:space="preserve">KABOCHA, PAR-COOKED, FROZEN,  </t>
    </r>
    <r>
      <rPr>
        <sz val="10"/>
        <rFont val="Arial Narrow"/>
        <family val="2"/>
      </rPr>
      <t>Product shall be par-cooked, skin on, and recipe ready that is a domestic-Hawaii commodity or product with no other added ingredients except kabocha (winter squash). This product shall be packed in one approximately 5 / 5 pound bags per case.</t>
    </r>
  </si>
  <si>
    <r>
      <t>OGO, SEAWEED, DRIED,</t>
    </r>
    <r>
      <rPr>
        <sz val="10"/>
        <rFont val="Arial Narrow"/>
        <family val="2"/>
      </rPr>
      <t xml:space="preserve"> Product shall be air-dried, with natural residue of sea salt, a domestic-Hawaii commodity or product with no other added ingredients except dried seaweed. This product shall be packed in one approximately 16 / 1 ounce bags per case.</t>
    </r>
  </si>
  <si>
    <r>
      <rPr>
        <b/>
        <sz val="10"/>
        <rFont val="Arial Narrow"/>
        <family val="2"/>
      </rPr>
      <t>BREAD, WHITE, GLUTEN FREE</t>
    </r>
    <r>
      <rPr>
        <sz val="10"/>
        <rFont val="Arial Narrow"/>
        <family val="2"/>
      </rPr>
      <t xml:space="preserve">, Product shall be fully baked, frozen, gluten-free loaf.  Each loaf shall contain approximately 8 slices, each slice shall not contain more than 330 milligrams of sodium and calories shall not exceed 130.  The case shall have a minimum of 8 / 14 ounce bags per case. </t>
    </r>
  </si>
  <si>
    <r>
      <t xml:space="preserve">GRAVY MIX, DRY, BROWN, GLUTEN FREE, </t>
    </r>
    <r>
      <rPr>
        <sz val="10"/>
        <rFont val="Arial Narrow"/>
        <family val="2"/>
      </rPr>
      <t>Product shall be SHELF STABLE, 14 ounce packets. The product shall contain zero grams trans-fat and 330 milligrams or less of sodium per 0.25 cup serving. The product shall be packed in approximately 14 ounce packets that will make approximately 1 gallon of gravy. The case size shall have 8 / 14 ounce packets per case.</t>
    </r>
  </si>
  <si>
    <r>
      <rPr>
        <b/>
        <sz val="10"/>
        <rFont val="Arial Narrow"/>
        <family val="2"/>
      </rPr>
      <t>PASTA, GLUTEN FREE, SPAGHETTI</t>
    </r>
    <r>
      <rPr>
        <sz val="10"/>
        <rFont val="Arial Narrow"/>
        <family val="2"/>
      </rPr>
      <t>, Product shall be shelf stable spaghetti, that is gluten-free. The case shall contain approximately 12 / 12 ounce boxes.</t>
    </r>
  </si>
  <si>
    <r>
      <rPr>
        <b/>
        <sz val="10"/>
        <rFont val="Arial Narrow"/>
        <family val="2"/>
      </rPr>
      <t xml:space="preserve">PASTA, GLUTEN FREE, ELBOW MACARONI, </t>
    </r>
    <r>
      <rPr>
        <sz val="10"/>
        <rFont val="Arial Narrow"/>
        <family val="2"/>
      </rPr>
      <t>Product shall be shelf stable elbow macaroni, that is gluten-free. The case shall contain approximately 8 / 12 ounce boxes.</t>
    </r>
  </si>
  <si>
    <r>
      <t xml:space="preserve">PIZZA, GLUTEN FREE, INDIVIDUALLY WRAPPED CHEESE PIZZA, </t>
    </r>
    <r>
      <rPr>
        <sz val="10"/>
        <rFont val="Arial Narrow"/>
        <family val="2"/>
      </rPr>
      <t xml:space="preserve">Approximately 6 ounce serving with real mozzarella cheese, tomato based sauce and a gluten free crust. </t>
    </r>
    <r>
      <rPr>
        <b/>
        <sz val="10"/>
        <rFont val="Arial Narrow"/>
        <family val="2"/>
      </rPr>
      <t xml:space="preserve"> </t>
    </r>
    <r>
      <rPr>
        <sz val="10"/>
        <rFont val="Arial Narrow"/>
        <family val="2"/>
      </rPr>
      <t>One serving, approximately 6 ounces, shall provide 2 ounce equivalent meat and/or meat alternate, 2 ounce equivalent grain and credit one-eighth (1/8) cup equivalent red orange vegetable under the USDA Child Nutrition Meal Pattern Requirements.  Calories shall not exceet 400, sodium shall not exceed 650 milligrams and total fat shall not exceed 17 grams per slice.  This product shall not contain any Sodium Nitrate, Sodium Benzoate, L-Cysteine, Calcium Propionate, Beta Hydroxy Acid (BHA) and Butylated Hydroxytoluene (BHT). Case pack shall contain approximately 24 / 6 ounce servings.</t>
    </r>
  </si>
  <si>
    <r>
      <t>SOY SAUCE, GLUTEN FREE, READY TO USE, SHELF-STABLE,</t>
    </r>
    <r>
      <rPr>
        <sz val="10"/>
        <rFont val="Arial Narrow"/>
        <family val="2"/>
      </rPr>
      <t xml:space="preserve"> Approximately  half gallon, 1 Tablespoon serving of this product shall not exceed 580 milligrams of sodium.  Product shall be free of MSG, hydrolyzed soy protein and no high fructose corn syrup.  Product shall be packed in half (1/2) gallon containers, case size shall not exceed 6 / half (1/2) gallon containers.</t>
    </r>
  </si>
  <si>
    <t>LUNCH ITEMS</t>
  </si>
  <si>
    <t>Schwan's Chef One 66970</t>
  </si>
  <si>
    <t>Marcel's Modern Pantry 10490</t>
  </si>
  <si>
    <t>Chobani 1459</t>
  </si>
  <si>
    <t>Quaker 03050</t>
  </si>
  <si>
    <t>Wawona 059350-00</t>
  </si>
  <si>
    <t>Kikkoman 02020</t>
  </si>
  <si>
    <t>Hawaii Ulu Cooperative HON-5</t>
  </si>
  <si>
    <t>Hawaii Ulu Cooperative
SDP1-5</t>
  </si>
  <si>
    <t>Hawaii Ulu Cooperative TL2-5;
Kakoo Oiwi LAU-5LB</t>
  </si>
  <si>
    <t>Hawaii Ulu Cooperative GPPS-5</t>
  </si>
  <si>
    <t>Hawaii Ulu Cooperative KABO-5</t>
  </si>
  <si>
    <t>Noh Foods 00900</t>
  </si>
  <si>
    <t>Dole 100-71202-17951-8; 
Oregon Potato Company / NORPAC 48800 50711</t>
  </si>
  <si>
    <t>Rich's 23665</t>
  </si>
  <si>
    <t>Barilla 1000011277</t>
  </si>
  <si>
    <t>Barilla 1000011512</t>
  </si>
  <si>
    <t>Still Riding Foods 10860010612306</t>
  </si>
  <si>
    <t>Kikkoman 00155</t>
  </si>
  <si>
    <t>Foothill Farms
074T-T0700; 
Custom Culinary / Chef's Own 17439CPAN</t>
  </si>
  <si>
    <t>OAHU SUB-TOTAL (ITEMS 1 through 19)</t>
  </si>
  <si>
    <t>HAWAII SUB-TOTAL (ITEMS 1 through 19)</t>
  </si>
  <si>
    <t>MAUI SUB-TOTAL (ITEMS 1 through 19)</t>
  </si>
  <si>
    <t>MOLOKAI SUB-TOTAL (ITEMS 1 through 19)</t>
  </si>
  <si>
    <t>LANAI SUB-TOTAL (ITEMS 1 through 19)</t>
  </si>
  <si>
    <t>KAUAI SUB-TOTAL (ITEMS 1 through 19)</t>
  </si>
  <si>
    <t>OAHU: SUB-TOTAL (Items 1 through 19)</t>
  </si>
  <si>
    <t>HAWAII: SUB-TOTAL (Items 1 through 19)</t>
  </si>
  <si>
    <t>MAUI: SUB-TOTAL (Items 1 through 19)</t>
  </si>
  <si>
    <t>MOLOKAI: SUB-TOTAL (Items 1 through 19)</t>
  </si>
  <si>
    <t>LANAI: SUB-TOTAL (Items 1 through 19)</t>
  </si>
  <si>
    <t>KAUAI: SUB-TOTAL (Items 1 through 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</si>
</sst>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8" x14ac:knownFonts="1">
    <font>
      <sz val="11"/>
      <color theme="1"/>
      <name val="Aptos Narrow"/>
      <family val="2"/>
      <scheme val="minor"/>
    </font>
    <font>
      <b/>
      <sz val="10"/>
      <color theme="1"/>
      <name val="Arial Narrow"/>
      <family val="2"/>
    </font>
    <font>
      <sz val="10"/>
      <color theme="1"/>
      <name val="Arial Narrow"/>
      <family val="2"/>
    </font>
    <font>
      <b/>
      <sz val="11"/>
      <color theme="1"/>
      <name val="Arial Narrow"/>
      <family val="2"/>
    </font>
    <font>
      <b/>
      <sz val="12"/>
      <color theme="1"/>
      <name val="Arial Narrow"/>
      <family val="2"/>
    </font>
    <font>
      <sz val="10"/>
      <color theme="1"/>
      <name val="Arial Narrow"/>
    </font>
    <font>
      <sz val="11"/>
      <color theme="1"/>
      <name val="Arial"/>
    </font>
    <font>
      <b/>
      <sz val="10"/>
      <name val="Arial Narrow"/>
      <family val="2"/>
    </font>
    <font>
      <sz val="10"/>
      <name val="Arial Narrow"/>
      <family val="2"/>
    </font>
    <font>
      <sz val="11"/>
      <color theme="1"/>
      <name val="Arial"/>
      <family val="2"/>
    </font>
    <font>
      <sz val="11"/>
      <color theme="1"/>
      <name val="Arial Narrow"/>
    </font>
    <font>
      <b/>
      <sz val="11"/>
      <color theme="1"/>
      <name val="Arial"/>
      <family val="2"/>
    </font>
    <font>
      <b/>
      <sz val="11"/>
      <name val="Arial Narrow"/>
      <family val="2"/>
    </font>
    <font>
      <b/>
      <sz val="12"/>
      <name val="Arial Narrow"/>
      <family val="2"/>
    </font>
    <font>
      <sz val="11"/>
      <name val="Arial"/>
      <family val="2"/>
    </font>
    <font>
      <b/>
      <sz val="11"/>
      <name val="Aptos Narrow"/>
      <family val="2"/>
      <scheme val="minor"/>
    </font>
    <font>
      <sz val="11"/>
      <name val="Arial Narrow"/>
      <family val="2"/>
    </font>
    <font>
      <sz val="10"/>
      <name val="Calibri"/>
      <family val="2"/>
    </font>
  </fonts>
  <fills count="15">
    <fill>
      <patternFill patternType="none"/>
    </fill>
    <fill>
      <patternFill patternType="gray125"/>
    </fill>
    <fill>
      <patternFill patternType="solid">
        <fgColor rgb="FFFFFF99"/>
        <bgColor rgb="FFDEEAF6"/>
      </patternFill>
    </fill>
    <fill>
      <patternFill patternType="solid">
        <fgColor theme="0" tint="-0.14999847407452621"/>
        <bgColor rgb="FFFFFFCC"/>
      </patternFill>
    </fill>
    <fill>
      <patternFill patternType="solid">
        <fgColor rgb="FFFFFFCC"/>
        <bgColor rgb="FFFFFFCC"/>
      </patternFill>
    </fill>
    <fill>
      <patternFill patternType="solid">
        <fgColor rgb="FFFFFFCC"/>
        <bgColor indexed="64"/>
      </patternFill>
    </fill>
    <fill>
      <patternFill patternType="solid">
        <fgColor theme="0" tint="-0.14999847407452621"/>
        <bgColor indexed="64"/>
      </patternFill>
    </fill>
    <fill>
      <patternFill patternType="solid">
        <fgColor theme="5" tint="0.59999389629810485"/>
        <bgColor rgb="FFCFE2F3"/>
      </patternFill>
    </fill>
    <fill>
      <patternFill patternType="solid">
        <fgColor theme="5" tint="0.59999389629810485"/>
        <bgColor indexed="64"/>
      </patternFill>
    </fill>
    <fill>
      <patternFill patternType="solid">
        <fgColor theme="5" tint="0.39997558519241921"/>
        <bgColor rgb="FFDEEAF6"/>
      </patternFill>
    </fill>
    <fill>
      <patternFill patternType="solid">
        <fgColor theme="8" tint="0.59999389629810485"/>
        <bgColor rgb="FFDEEAF6"/>
      </patternFill>
    </fill>
    <fill>
      <patternFill patternType="solid">
        <fgColor theme="9" tint="0.59999389629810485"/>
        <bgColor rgb="FFDEEAF6"/>
      </patternFill>
    </fill>
    <fill>
      <patternFill patternType="solid">
        <fgColor theme="3" tint="0.749992370372631"/>
        <bgColor rgb="FFDEEAF6"/>
      </patternFill>
    </fill>
    <fill>
      <patternFill patternType="solid">
        <fgColor rgb="FFCC66FF"/>
        <bgColor rgb="FFDEEAF6"/>
      </patternFill>
    </fill>
    <fill>
      <patternFill patternType="solid">
        <fgColor rgb="FF00B0F0"/>
        <bgColor indexed="64"/>
      </patternFill>
    </fill>
  </fills>
  <borders count="6">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9" fillId="0" borderId="0"/>
  </cellStyleXfs>
  <cellXfs count="127">
    <xf numFmtId="0" fontId="0" fillId="0" borderId="0" xfId="0"/>
    <xf numFmtId="164" fontId="1" fillId="0" borderId="1" xfId="0" applyNumberFormat="1" applyFont="1" applyBorder="1" applyAlignment="1" applyProtection="1">
      <alignment horizontal="center" vertical="center" wrapText="1"/>
      <protection locked="0"/>
    </xf>
    <xf numFmtId="0" fontId="0" fillId="0" borderId="0" xfId="0" applyProtection="1"/>
    <xf numFmtId="0" fontId="1" fillId="3" borderId="1" xfId="0" applyFont="1" applyFill="1" applyBorder="1" applyAlignment="1" applyProtection="1">
      <alignment vertical="center" wrapText="1"/>
    </xf>
    <xf numFmtId="0" fontId="3" fillId="3" borderId="1" xfId="0" applyFont="1" applyFill="1" applyBorder="1" applyAlignment="1" applyProtection="1">
      <alignment vertical="center" wrapText="1"/>
    </xf>
    <xf numFmtId="0" fontId="4" fillId="3" borderId="1" xfId="0" applyFont="1" applyFill="1" applyBorder="1" applyAlignment="1" applyProtection="1">
      <alignment vertical="center"/>
    </xf>
    <xf numFmtId="0" fontId="1" fillId="3" borderId="1" xfId="0" applyFont="1" applyFill="1" applyBorder="1" applyAlignment="1" applyProtection="1">
      <alignment horizontal="center" vertical="center" wrapText="1"/>
    </xf>
    <xf numFmtId="10" fontId="1" fillId="3" borderId="1" xfId="0" applyNumberFormat="1" applyFont="1" applyFill="1" applyBorder="1" applyAlignment="1" applyProtection="1">
      <alignment horizontal="center" vertical="center" wrapText="1"/>
    </xf>
    <xf numFmtId="1" fontId="1" fillId="3" borderId="1" xfId="0" applyNumberFormat="1" applyFont="1" applyFill="1" applyBorder="1" applyAlignment="1" applyProtection="1">
      <alignment horizontal="center" vertical="center" wrapText="1"/>
    </xf>
    <xf numFmtId="0" fontId="5" fillId="0" borderId="1" xfId="0" applyFont="1" applyBorder="1" applyAlignment="1" applyProtection="1">
      <alignment horizontal="center" vertical="center" wrapText="1"/>
    </xf>
    <xf numFmtId="44" fontId="1" fillId="0" borderId="1" xfId="0" applyNumberFormat="1" applyFont="1" applyBorder="1" applyAlignment="1" applyProtection="1">
      <alignment horizontal="center" vertical="center" wrapText="1"/>
    </xf>
    <xf numFmtId="0" fontId="6" fillId="3" borderId="1" xfId="0" applyFont="1" applyFill="1" applyBorder="1" applyAlignment="1" applyProtection="1">
      <alignment vertical="center"/>
    </xf>
    <xf numFmtId="0" fontId="7" fillId="0" borderId="1" xfId="0" applyFont="1" applyBorder="1" applyAlignment="1" applyProtection="1">
      <alignment horizontal="left" vertical="center" wrapText="1"/>
    </xf>
    <xf numFmtId="0" fontId="9" fillId="3" borderId="1" xfId="0" applyFont="1" applyFill="1" applyBorder="1" applyAlignment="1" applyProtection="1">
      <alignment vertical="center"/>
    </xf>
    <xf numFmtId="0" fontId="5" fillId="0" borderId="1" xfId="0" applyFont="1" applyBorder="1" applyAlignment="1" applyProtection="1">
      <alignment horizontal="center" vertical="center"/>
    </xf>
    <xf numFmtId="0" fontId="8" fillId="0" borderId="1" xfId="0" applyFont="1" applyBorder="1" applyAlignment="1" applyProtection="1">
      <alignment horizontal="center" vertical="center"/>
    </xf>
    <xf numFmtId="0" fontId="8" fillId="0" borderId="1" xfId="0" applyFont="1" applyBorder="1" applyAlignment="1" applyProtection="1">
      <alignment horizontal="center" vertical="center" wrapText="1"/>
    </xf>
    <xf numFmtId="0" fontId="9" fillId="4" borderId="1" xfId="0" applyFont="1" applyFill="1" applyBorder="1" applyAlignment="1" applyProtection="1">
      <alignment vertical="center"/>
    </xf>
    <xf numFmtId="0" fontId="10" fillId="7" borderId="1" xfId="0" applyFont="1" applyFill="1" applyBorder="1" applyAlignment="1" applyProtection="1">
      <alignment horizontal="center" vertical="center"/>
    </xf>
    <xf numFmtId="0" fontId="1" fillId="9" borderId="1" xfId="0" applyFont="1" applyFill="1" applyBorder="1" applyAlignment="1" applyProtection="1">
      <alignment horizontal="center" vertical="center" wrapText="1"/>
    </xf>
    <xf numFmtId="44" fontId="1" fillId="9" borderId="1" xfId="0" applyNumberFormat="1" applyFont="1" applyFill="1" applyBorder="1" applyAlignment="1" applyProtection="1">
      <alignment horizontal="center" vertical="center" wrapText="1"/>
    </xf>
    <xf numFmtId="10" fontId="1" fillId="9" borderId="1" xfId="0" applyNumberFormat="1" applyFont="1" applyFill="1" applyBorder="1" applyAlignment="1" applyProtection="1">
      <alignment horizontal="center" vertical="center" wrapText="1"/>
    </xf>
    <xf numFmtId="1" fontId="1" fillId="9" borderId="1" xfId="0" applyNumberFormat="1" applyFont="1" applyFill="1" applyBorder="1" applyAlignment="1" applyProtection="1">
      <alignment horizontal="center" vertical="center" wrapText="1"/>
    </xf>
    <xf numFmtId="0" fontId="1" fillId="10" borderId="1" xfId="0" applyFont="1" applyFill="1" applyBorder="1" applyAlignment="1" applyProtection="1">
      <alignment horizontal="center" vertical="center" wrapText="1"/>
    </xf>
    <xf numFmtId="44" fontId="1" fillId="10" borderId="1" xfId="0" applyNumberFormat="1" applyFont="1" applyFill="1" applyBorder="1" applyAlignment="1" applyProtection="1">
      <alignment horizontal="center" vertical="center" wrapText="1"/>
    </xf>
    <xf numFmtId="10" fontId="1" fillId="10" borderId="1" xfId="0" applyNumberFormat="1" applyFont="1" applyFill="1" applyBorder="1" applyAlignment="1" applyProtection="1">
      <alignment horizontal="center" vertical="center" wrapText="1"/>
    </xf>
    <xf numFmtId="1" fontId="1" fillId="10" borderId="1" xfId="0" applyNumberFormat="1" applyFont="1" applyFill="1" applyBorder="1" applyAlignment="1" applyProtection="1">
      <alignment horizontal="center" vertical="center" wrapText="1"/>
    </xf>
    <xf numFmtId="0" fontId="1" fillId="11" borderId="1" xfId="0" applyFont="1" applyFill="1" applyBorder="1" applyAlignment="1" applyProtection="1">
      <alignment horizontal="center" vertical="center" wrapText="1"/>
    </xf>
    <xf numFmtId="44" fontId="1" fillId="11" borderId="1" xfId="0" applyNumberFormat="1" applyFont="1" applyFill="1" applyBorder="1" applyAlignment="1" applyProtection="1">
      <alignment horizontal="center" vertical="center" wrapText="1"/>
    </xf>
    <xf numFmtId="10" fontId="1" fillId="11" borderId="1" xfId="0" applyNumberFormat="1" applyFont="1" applyFill="1" applyBorder="1" applyAlignment="1" applyProtection="1">
      <alignment horizontal="center" vertical="center" wrapText="1"/>
    </xf>
    <xf numFmtId="1" fontId="1" fillId="11" borderId="1" xfId="0" applyNumberFormat="1" applyFont="1" applyFill="1" applyBorder="1" applyAlignment="1" applyProtection="1">
      <alignment horizontal="center" vertical="center" wrapText="1"/>
    </xf>
    <xf numFmtId="0" fontId="1" fillId="12" borderId="1" xfId="0" applyFont="1" applyFill="1" applyBorder="1" applyAlignment="1" applyProtection="1">
      <alignment horizontal="center" vertical="center" wrapText="1"/>
    </xf>
    <xf numFmtId="44" fontId="1" fillId="12" borderId="1" xfId="0" applyNumberFormat="1" applyFont="1" applyFill="1" applyBorder="1" applyAlignment="1" applyProtection="1">
      <alignment horizontal="center" vertical="center" wrapText="1"/>
    </xf>
    <xf numFmtId="10" fontId="1" fillId="12" borderId="1" xfId="0" applyNumberFormat="1" applyFont="1" applyFill="1" applyBorder="1" applyAlignment="1" applyProtection="1">
      <alignment horizontal="center" vertical="center" wrapText="1"/>
    </xf>
    <xf numFmtId="1" fontId="1" fillId="12" borderId="1" xfId="0" applyNumberFormat="1" applyFont="1" applyFill="1" applyBorder="1" applyAlignment="1" applyProtection="1">
      <alignment horizontal="center" vertical="center" wrapText="1"/>
    </xf>
    <xf numFmtId="0" fontId="1" fillId="13" borderId="1" xfId="0" applyFont="1" applyFill="1" applyBorder="1" applyAlignment="1" applyProtection="1">
      <alignment horizontal="center" vertical="center" wrapText="1"/>
    </xf>
    <xf numFmtId="44" fontId="1" fillId="13" borderId="1" xfId="0" applyNumberFormat="1" applyFont="1" applyFill="1" applyBorder="1" applyAlignment="1" applyProtection="1">
      <alignment horizontal="center" vertical="center" wrapText="1"/>
    </xf>
    <xf numFmtId="10" fontId="1" fillId="13" borderId="1" xfId="0" applyNumberFormat="1" applyFont="1" applyFill="1" applyBorder="1" applyAlignment="1" applyProtection="1">
      <alignment horizontal="center" vertical="center" wrapText="1"/>
    </xf>
    <xf numFmtId="1" fontId="1" fillId="13" borderId="1" xfId="0" applyNumberFormat="1" applyFont="1" applyFill="1" applyBorder="1" applyAlignment="1" applyProtection="1">
      <alignment horizontal="center" vertical="center" wrapText="1"/>
    </xf>
    <xf numFmtId="0" fontId="11" fillId="14" borderId="2" xfId="1" applyFont="1" applyFill="1" applyBorder="1" applyAlignment="1">
      <alignment horizontal="center" vertical="center"/>
    </xf>
    <xf numFmtId="0" fontId="11" fillId="0" borderId="2" xfId="1" applyFont="1" applyBorder="1" applyAlignment="1">
      <alignment vertical="center"/>
    </xf>
    <xf numFmtId="44" fontId="11" fillId="0" borderId="2" xfId="1" applyNumberFormat="1" applyFont="1" applyBorder="1" applyAlignment="1">
      <alignment vertical="center"/>
    </xf>
    <xf numFmtId="0" fontId="9" fillId="14" borderId="2" xfId="1" applyFill="1" applyBorder="1"/>
    <xf numFmtId="0" fontId="11" fillId="0" borderId="2" xfId="1" applyFont="1" applyBorder="1" applyAlignment="1">
      <alignment horizontal="left" vertical="center" wrapText="1"/>
    </xf>
    <xf numFmtId="44" fontId="1" fillId="0" borderId="2" xfId="0" applyNumberFormat="1" applyFont="1" applyBorder="1" applyAlignment="1">
      <alignment horizontal="center" vertical="center" wrapText="1"/>
    </xf>
    <xf numFmtId="0" fontId="2" fillId="6" borderId="1" xfId="0" applyFont="1" applyFill="1" applyBorder="1" applyProtection="1"/>
    <xf numFmtId="0" fontId="2" fillId="5" borderId="1" xfId="0" applyFont="1" applyFill="1" applyBorder="1" applyProtection="1"/>
    <xf numFmtId="0" fontId="2" fillId="8" borderId="1" xfId="0" applyFont="1" applyFill="1" applyBorder="1" applyProtection="1"/>
    <xf numFmtId="0" fontId="2" fillId="6" borderId="1" xfId="0" applyFont="1" applyFill="1" applyBorder="1" applyAlignment="1" applyProtection="1">
      <alignment horizontal="center" vertical="center"/>
    </xf>
    <xf numFmtId="0" fontId="2" fillId="5" borderId="1" xfId="0" applyFont="1" applyFill="1" applyBorder="1" applyAlignment="1" applyProtection="1">
      <alignment horizontal="center" vertical="center"/>
    </xf>
    <xf numFmtId="0" fontId="2" fillId="8" borderId="1" xfId="0" applyFont="1" applyFill="1" applyBorder="1" applyAlignment="1" applyProtection="1">
      <alignment horizontal="center" vertical="center"/>
    </xf>
    <xf numFmtId="0" fontId="2" fillId="0" borderId="1" xfId="0" applyFont="1" applyBorder="1" applyAlignment="1" applyProtection="1">
      <alignment horizontal="center" vertical="center"/>
      <protection locked="0"/>
    </xf>
    <xf numFmtId="164" fontId="2" fillId="0" borderId="1" xfId="0" applyNumberFormat="1" applyFont="1" applyBorder="1" applyAlignment="1" applyProtection="1">
      <alignment horizontal="center" vertical="center"/>
      <protection locked="0"/>
    </xf>
    <xf numFmtId="164" fontId="2" fillId="6" borderId="1" xfId="0" applyNumberFormat="1" applyFont="1" applyFill="1" applyBorder="1" applyAlignment="1" applyProtection="1">
      <alignment horizontal="center" vertical="center"/>
    </xf>
    <xf numFmtId="164" fontId="2" fillId="5" borderId="1" xfId="0" applyNumberFormat="1" applyFont="1" applyFill="1" applyBorder="1" applyAlignment="1" applyProtection="1">
      <alignment horizontal="center" vertical="center"/>
    </xf>
    <xf numFmtId="164" fontId="2" fillId="8" borderId="1" xfId="0" applyNumberFormat="1" applyFont="1" applyFill="1" applyBorder="1" applyAlignment="1" applyProtection="1">
      <alignment horizontal="center" vertical="center"/>
    </xf>
    <xf numFmtId="0" fontId="2" fillId="0" borderId="1" xfId="0" applyFont="1" applyBorder="1" applyAlignment="1" applyProtection="1">
      <alignment horizontal="center" vertical="center" wrapText="1"/>
      <protection locked="0"/>
    </xf>
    <xf numFmtId="164" fontId="1" fillId="0" borderId="1" xfId="0" applyNumberFormat="1" applyFont="1" applyBorder="1" applyAlignment="1" applyProtection="1">
      <alignment horizontal="center" vertical="center"/>
      <protection locked="0"/>
    </xf>
    <xf numFmtId="164" fontId="1" fillId="6" borderId="1" xfId="0" applyNumberFormat="1" applyFont="1" applyFill="1" applyBorder="1" applyAlignment="1" applyProtection="1">
      <alignment horizontal="center" vertical="center"/>
    </xf>
    <xf numFmtId="164" fontId="1" fillId="5" borderId="1" xfId="0" applyNumberFormat="1" applyFont="1" applyFill="1" applyBorder="1" applyAlignment="1" applyProtection="1">
      <alignment horizontal="center" vertical="center"/>
    </xf>
    <xf numFmtId="164" fontId="1" fillId="8" borderId="1" xfId="0" applyNumberFormat="1" applyFont="1" applyFill="1" applyBorder="1" applyAlignment="1" applyProtection="1">
      <alignment horizontal="center" vertical="center"/>
    </xf>
    <xf numFmtId="0" fontId="1" fillId="6" borderId="1" xfId="0" applyFont="1" applyFill="1" applyBorder="1" applyProtection="1"/>
    <xf numFmtId="0" fontId="1" fillId="5" borderId="1" xfId="0" applyFont="1" applyFill="1" applyBorder="1" applyProtection="1"/>
    <xf numFmtId="0" fontId="1" fillId="8" borderId="1" xfId="0" applyFont="1" applyFill="1" applyBorder="1" applyProtection="1"/>
    <xf numFmtId="1" fontId="2" fillId="0" borderId="1" xfId="0" applyNumberFormat="1" applyFont="1" applyBorder="1" applyAlignment="1" applyProtection="1">
      <alignment horizontal="center" vertical="center" wrapText="1"/>
      <protection locked="0"/>
    </xf>
    <xf numFmtId="0" fontId="1" fillId="6" borderId="1" xfId="0" applyFont="1" applyFill="1" applyBorder="1" applyAlignment="1" applyProtection="1">
      <alignment horizontal="center" vertical="center"/>
    </xf>
    <xf numFmtId="0" fontId="1" fillId="5" borderId="1" xfId="0" applyFont="1" applyFill="1" applyBorder="1" applyAlignment="1" applyProtection="1">
      <alignment horizontal="center" vertical="center"/>
    </xf>
    <xf numFmtId="0" fontId="1" fillId="8" borderId="1" xfId="0" applyFont="1" applyFill="1" applyBorder="1" applyAlignment="1" applyProtection="1">
      <alignment horizontal="center" vertical="center"/>
    </xf>
    <xf numFmtId="0" fontId="2" fillId="6" borderId="2" xfId="0" applyFont="1" applyFill="1" applyBorder="1"/>
    <xf numFmtId="0" fontId="1" fillId="3" borderId="1" xfId="0" applyFont="1" applyFill="1" applyBorder="1" applyAlignment="1" applyProtection="1">
      <alignment vertical="center"/>
    </xf>
    <xf numFmtId="44" fontId="1" fillId="3" borderId="1" xfId="0" applyNumberFormat="1" applyFont="1" applyFill="1" applyBorder="1" applyAlignment="1" applyProtection="1">
      <alignment horizontal="center" vertical="center" wrapText="1"/>
    </xf>
    <xf numFmtId="0" fontId="2" fillId="0" borderId="0" xfId="0" applyFont="1" applyProtection="1"/>
    <xf numFmtId="0" fontId="2" fillId="0" borderId="0" xfId="0" applyFont="1" applyAlignment="1" applyProtection="1">
      <alignment horizontal="center" vertical="center"/>
    </xf>
    <xf numFmtId="0" fontId="2" fillId="6" borderId="2" xfId="0" applyFont="1" applyFill="1" applyBorder="1" applyAlignment="1">
      <alignment horizontal="center" vertical="center"/>
    </xf>
    <xf numFmtId="0" fontId="1" fillId="0" borderId="1" xfId="0" applyFont="1" applyBorder="1" applyAlignment="1" applyProtection="1">
      <alignment horizontal="center" vertical="center"/>
      <protection locked="0"/>
    </xf>
    <xf numFmtId="0" fontId="7" fillId="2" borderId="1" xfId="0" applyFont="1" applyFill="1" applyBorder="1" applyAlignment="1" applyProtection="1">
      <alignment horizontal="center" vertical="center" wrapText="1"/>
    </xf>
    <xf numFmtId="44" fontId="7" fillId="2" borderId="1" xfId="0" applyNumberFormat="1" applyFont="1" applyFill="1" applyBorder="1" applyAlignment="1" applyProtection="1">
      <alignment horizontal="center" vertical="center" wrapText="1"/>
    </xf>
    <xf numFmtId="10" fontId="7" fillId="2" borderId="1" xfId="0" applyNumberFormat="1" applyFont="1" applyFill="1" applyBorder="1" applyAlignment="1" applyProtection="1">
      <alignment horizontal="center" vertical="center" wrapText="1"/>
    </xf>
    <xf numFmtId="1" fontId="7" fillId="2" borderId="1" xfId="0" applyNumberFormat="1" applyFont="1" applyFill="1" applyBorder="1" applyAlignment="1" applyProtection="1">
      <alignment horizontal="center" vertical="center" wrapText="1"/>
    </xf>
    <xf numFmtId="0" fontId="7" fillId="3" borderId="1" xfId="0" applyFont="1" applyFill="1" applyBorder="1" applyAlignment="1" applyProtection="1">
      <alignment vertical="center" wrapText="1"/>
    </xf>
    <xf numFmtId="0" fontId="12" fillId="3" borderId="1" xfId="0" applyFont="1" applyFill="1" applyBorder="1" applyAlignment="1" applyProtection="1">
      <alignment vertical="center" wrapText="1"/>
    </xf>
    <xf numFmtId="0" fontId="13" fillId="3" borderId="1" xfId="0" applyFont="1" applyFill="1" applyBorder="1" applyAlignment="1" applyProtection="1">
      <alignment vertical="center"/>
    </xf>
    <xf numFmtId="0" fontId="7" fillId="3" borderId="1" xfId="0" applyFont="1" applyFill="1" applyBorder="1" applyAlignment="1" applyProtection="1">
      <alignment horizontal="center" vertical="center" wrapText="1"/>
    </xf>
    <xf numFmtId="44" fontId="12" fillId="3" borderId="1" xfId="0" applyNumberFormat="1" applyFont="1" applyFill="1" applyBorder="1" applyAlignment="1" applyProtection="1">
      <alignment horizontal="center" vertical="center" wrapText="1"/>
    </xf>
    <xf numFmtId="10" fontId="7" fillId="3" borderId="1" xfId="0" applyNumberFormat="1" applyFont="1" applyFill="1" applyBorder="1" applyAlignment="1" applyProtection="1">
      <alignment horizontal="center" vertical="center" wrapText="1"/>
    </xf>
    <xf numFmtId="1" fontId="7" fillId="3" borderId="1" xfId="0" applyNumberFormat="1" applyFont="1" applyFill="1" applyBorder="1" applyAlignment="1" applyProtection="1">
      <alignment horizontal="center" vertical="center" wrapText="1"/>
    </xf>
    <xf numFmtId="0" fontId="8" fillId="0" borderId="1" xfId="0" applyFont="1" applyBorder="1" applyAlignment="1" applyProtection="1">
      <alignment horizontal="center" vertical="center" wrapText="1"/>
      <protection locked="0"/>
    </xf>
    <xf numFmtId="164" fontId="7" fillId="0" borderId="1" xfId="0" applyNumberFormat="1" applyFont="1" applyBorder="1" applyAlignment="1" applyProtection="1">
      <alignment horizontal="center" vertical="center" wrapText="1"/>
      <protection locked="0"/>
    </xf>
    <xf numFmtId="44" fontId="7" fillId="0" borderId="1" xfId="0" applyNumberFormat="1" applyFont="1" applyBorder="1" applyAlignment="1" applyProtection="1">
      <alignment horizontal="center" vertical="center" wrapText="1"/>
    </xf>
    <xf numFmtId="1" fontId="8" fillId="0" borderId="1" xfId="0" applyNumberFormat="1" applyFont="1" applyBorder="1" applyAlignment="1" applyProtection="1">
      <alignment horizontal="center" vertical="center" wrapText="1"/>
      <protection locked="0"/>
    </xf>
    <xf numFmtId="0" fontId="8" fillId="0" borderId="1" xfId="0" applyFont="1" applyBorder="1" applyAlignment="1" applyProtection="1">
      <alignment horizontal="center" vertical="center"/>
      <protection locked="0"/>
    </xf>
    <xf numFmtId="164" fontId="7" fillId="0" borderId="1" xfId="0" applyNumberFormat="1" applyFont="1" applyBorder="1" applyAlignment="1" applyProtection="1">
      <alignment horizontal="center" vertical="center"/>
      <protection locked="0"/>
    </xf>
    <xf numFmtId="0" fontId="14" fillId="3" borderId="1" xfId="0" applyFont="1" applyFill="1" applyBorder="1" applyAlignment="1" applyProtection="1">
      <alignment vertical="center"/>
    </xf>
    <xf numFmtId="0" fontId="12" fillId="3" borderId="1" xfId="0" applyFont="1" applyFill="1" applyBorder="1" applyAlignment="1" applyProtection="1">
      <alignment wrapText="1"/>
    </xf>
    <xf numFmtId="0" fontId="14" fillId="3" borderId="1" xfId="0" applyFont="1" applyFill="1" applyBorder="1" applyAlignment="1" applyProtection="1">
      <alignment horizontal="center" vertical="center"/>
    </xf>
    <xf numFmtId="0" fontId="8" fillId="6" borderId="1" xfId="0" applyFont="1" applyFill="1" applyBorder="1" applyAlignment="1" applyProtection="1">
      <alignment horizontal="center" vertical="center"/>
    </xf>
    <xf numFmtId="0" fontId="14" fillId="3" borderId="1" xfId="0" applyFont="1" applyFill="1" applyBorder="1" applyAlignment="1" applyProtection="1">
      <alignment horizontal="center"/>
    </xf>
    <xf numFmtId="164" fontId="7" fillId="6" borderId="1" xfId="0" applyNumberFormat="1" applyFont="1" applyFill="1" applyBorder="1" applyAlignment="1" applyProtection="1">
      <alignment horizontal="center" vertical="center"/>
    </xf>
    <xf numFmtId="0" fontId="15" fillId="6" borderId="1" xfId="0" applyFont="1" applyFill="1" applyBorder="1" applyProtection="1"/>
    <xf numFmtId="0" fontId="8" fillId="0" borderId="1" xfId="0" applyFont="1" applyBorder="1" applyAlignment="1" applyProtection="1">
      <alignment horizontal="left" vertical="center" wrapText="1"/>
    </xf>
    <xf numFmtId="0" fontId="14" fillId="4" borderId="1" xfId="0" applyFont="1" applyFill="1" applyBorder="1" applyAlignment="1" applyProtection="1">
      <alignment vertical="center"/>
    </xf>
    <xf numFmtId="0" fontId="12" fillId="4" borderId="1" xfId="0" applyFont="1" applyFill="1" applyBorder="1" applyAlignment="1" applyProtection="1">
      <alignment wrapText="1"/>
    </xf>
    <xf numFmtId="0" fontId="14" fillId="4" borderId="1" xfId="0" applyFont="1" applyFill="1" applyBorder="1" applyAlignment="1" applyProtection="1">
      <alignment horizontal="center" vertical="center"/>
    </xf>
    <xf numFmtId="0" fontId="8" fillId="5" borderId="1" xfId="0" applyFont="1" applyFill="1" applyBorder="1" applyAlignment="1" applyProtection="1">
      <alignment horizontal="center" vertical="center"/>
    </xf>
    <xf numFmtId="0" fontId="14" fillId="4" borderId="1" xfId="0" applyFont="1" applyFill="1" applyBorder="1" applyAlignment="1" applyProtection="1">
      <alignment horizontal="center"/>
    </xf>
    <xf numFmtId="164" fontId="7" fillId="5" borderId="1" xfId="0" applyNumberFormat="1" applyFont="1" applyFill="1" applyBorder="1" applyAlignment="1" applyProtection="1">
      <alignment horizontal="center" vertical="center"/>
    </xf>
    <xf numFmtId="0" fontId="15" fillId="5" borderId="1" xfId="0" applyFont="1" applyFill="1" applyBorder="1" applyProtection="1"/>
    <xf numFmtId="0" fontId="16" fillId="7" borderId="1" xfId="0" applyFont="1" applyFill="1" applyBorder="1" applyAlignment="1" applyProtection="1">
      <alignment horizontal="center" vertical="center"/>
    </xf>
    <xf numFmtId="0" fontId="12" fillId="7" borderId="1" xfId="0" applyFont="1" applyFill="1" applyBorder="1" applyAlignment="1" applyProtection="1">
      <alignment horizontal="left" vertical="center" wrapText="1"/>
    </xf>
    <xf numFmtId="0" fontId="8" fillId="8" borderId="1" xfId="0" applyFont="1" applyFill="1" applyBorder="1" applyAlignment="1" applyProtection="1">
      <alignment horizontal="center" vertical="center"/>
    </xf>
    <xf numFmtId="164" fontId="7" fillId="8" borderId="1" xfId="0" applyNumberFormat="1" applyFont="1" applyFill="1" applyBorder="1" applyAlignment="1" applyProtection="1">
      <alignment horizontal="center" vertical="center"/>
    </xf>
    <xf numFmtId="0" fontId="15" fillId="8" borderId="1" xfId="0" applyFont="1" applyFill="1" applyBorder="1" applyProtection="1"/>
    <xf numFmtId="44" fontId="7" fillId="0" borderId="2" xfId="0" applyNumberFormat="1" applyFont="1" applyBorder="1" applyAlignment="1">
      <alignment horizontal="center" vertical="center" wrapText="1"/>
    </xf>
    <xf numFmtId="0" fontId="17" fillId="6" borderId="2" xfId="0" applyFont="1" applyFill="1" applyBorder="1"/>
    <xf numFmtId="0" fontId="8" fillId="0" borderId="1" xfId="0" applyFont="1" applyFill="1" applyBorder="1" applyAlignment="1" applyProtection="1">
      <alignment horizontal="center" vertical="center" wrapText="1"/>
    </xf>
    <xf numFmtId="3" fontId="2" fillId="0" borderId="1" xfId="0" applyNumberFormat="1" applyFont="1" applyBorder="1" applyAlignment="1">
      <alignment horizontal="center" vertical="center" wrapText="1"/>
    </xf>
    <xf numFmtId="0" fontId="2" fillId="6" borderId="1" xfId="0" applyFont="1" applyFill="1" applyBorder="1" applyAlignment="1">
      <alignment horizontal="center" vertical="center"/>
    </xf>
    <xf numFmtId="0" fontId="2" fillId="5" borderId="1" xfId="0" applyFont="1" applyFill="1" applyBorder="1" applyAlignment="1">
      <alignment horizontal="center" vertical="center"/>
    </xf>
    <xf numFmtId="0" fontId="2" fillId="0" borderId="1" xfId="0" applyFont="1" applyBorder="1" applyAlignment="1">
      <alignment horizontal="center" vertical="center"/>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12" fillId="0" borderId="3" xfId="0" applyFont="1" applyBorder="1" applyAlignment="1">
      <alignment horizontal="right" vertical="center" wrapText="1"/>
    </xf>
    <xf numFmtId="0" fontId="12" fillId="0" borderId="4" xfId="0" applyFont="1" applyBorder="1" applyAlignment="1">
      <alignment horizontal="right" vertical="center" wrapText="1"/>
    </xf>
    <xf numFmtId="0" fontId="12" fillId="0" borderId="5" xfId="0" applyFont="1" applyBorder="1" applyAlignment="1">
      <alignment horizontal="right" vertical="center" wrapText="1"/>
    </xf>
    <xf numFmtId="0" fontId="3" fillId="0" borderId="3" xfId="0" applyFont="1" applyBorder="1" applyAlignment="1">
      <alignment horizontal="right" vertical="center" wrapText="1"/>
    </xf>
    <xf numFmtId="0" fontId="3" fillId="0" borderId="4" xfId="0" applyFont="1" applyBorder="1" applyAlignment="1">
      <alignment horizontal="right" vertical="center" wrapText="1"/>
    </xf>
    <xf numFmtId="0" fontId="3" fillId="0" borderId="5" xfId="0" applyFont="1" applyBorder="1" applyAlignment="1">
      <alignment horizontal="right" vertical="center" wrapText="1"/>
    </xf>
  </cellXfs>
  <cellStyles count="2">
    <cellStyle name="Normal" xfId="0" builtinId="0"/>
    <cellStyle name="Normal 2" xfId="1" xr:uid="{EEBFDA8C-0146-493F-AC4F-7ACCDD9F4C08}"/>
  </cellStyles>
  <dxfs count="6">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s>
  <tableStyles count="0" defaultTableStyle="TableStyleMedium2" defaultPivotStyle="PivotStyleLight16"/>
  <colors>
    <mruColors>
      <color rgb="FFCC66FF"/>
      <color rgb="FF9966FF"/>
      <color rgb="FF9933FF"/>
      <color rgb="FFCC33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F6FDE-1229-402A-A978-65CB56062960}">
  <dimension ref="A1:I29"/>
  <sheetViews>
    <sheetView tabSelected="1" zoomScaleNormal="100" workbookViewId="0">
      <selection activeCell="F3" sqref="F3"/>
    </sheetView>
  </sheetViews>
  <sheetFormatPr defaultRowHeight="15" x14ac:dyDescent="0.25"/>
  <cols>
    <col min="1" max="1" width="8.28515625" style="2" customWidth="1"/>
    <col min="2" max="2" width="60.28515625" style="2" customWidth="1"/>
    <col min="3" max="3" width="7.42578125" style="2" customWidth="1"/>
    <col min="4" max="4" width="10.42578125" style="2" bestFit="1" customWidth="1"/>
    <col min="5" max="5" width="18.7109375" style="2" customWidth="1"/>
    <col min="6" max="6" width="19.85546875" style="2" customWidth="1"/>
    <col min="7" max="7" width="12.140625" style="2" customWidth="1"/>
    <col min="8" max="8" width="24.7109375" style="2" customWidth="1"/>
    <col min="9" max="9" width="14.42578125" style="2" customWidth="1"/>
    <col min="10" max="16384" width="9.140625" style="2"/>
  </cols>
  <sheetData>
    <row r="1" spans="1:9" ht="63.75" x14ac:dyDescent="0.25">
      <c r="A1" s="75" t="s">
        <v>0</v>
      </c>
      <c r="B1" s="75" t="s">
        <v>1</v>
      </c>
      <c r="C1" s="75" t="s">
        <v>2</v>
      </c>
      <c r="D1" s="75" t="s">
        <v>3</v>
      </c>
      <c r="E1" s="75" t="s">
        <v>4</v>
      </c>
      <c r="F1" s="75" t="s">
        <v>5</v>
      </c>
      <c r="G1" s="76" t="s">
        <v>6</v>
      </c>
      <c r="H1" s="77" t="s">
        <v>7</v>
      </c>
      <c r="I1" s="78" t="s">
        <v>8</v>
      </c>
    </row>
    <row r="2" spans="1:9" ht="16.5" x14ac:dyDescent="0.25">
      <c r="A2" s="79"/>
      <c r="B2" s="80" t="s">
        <v>48</v>
      </c>
      <c r="C2" s="81"/>
      <c r="D2" s="82"/>
      <c r="E2" s="82"/>
      <c r="F2" s="82"/>
      <c r="G2" s="83"/>
      <c r="H2" s="84"/>
      <c r="I2" s="85"/>
    </row>
    <row r="3" spans="1:9" ht="144.75" customHeight="1" x14ac:dyDescent="0.25">
      <c r="A3" s="16">
        <v>1</v>
      </c>
      <c r="B3" s="12" t="s">
        <v>30</v>
      </c>
      <c r="C3" s="16" t="s">
        <v>9</v>
      </c>
      <c r="D3" s="115">
        <v>109720</v>
      </c>
      <c r="E3" s="119" t="s">
        <v>49</v>
      </c>
      <c r="F3" s="86"/>
      <c r="G3" s="87"/>
      <c r="H3" s="88">
        <f>SUM(D3*G3)</f>
        <v>0</v>
      </c>
      <c r="I3" s="89"/>
    </row>
    <row r="4" spans="1:9" ht="16.5" x14ac:dyDescent="0.3">
      <c r="A4" s="92"/>
      <c r="B4" s="93" t="s">
        <v>11</v>
      </c>
      <c r="C4" s="94"/>
      <c r="D4" s="116"/>
      <c r="E4" s="96"/>
      <c r="F4" s="95"/>
      <c r="G4" s="97"/>
      <c r="H4" s="98"/>
      <c r="I4" s="95"/>
    </row>
    <row r="5" spans="1:9" ht="97.5" customHeight="1" x14ac:dyDescent="0.25">
      <c r="A5" s="16">
        <v>2</v>
      </c>
      <c r="B5" s="12" t="s">
        <v>31</v>
      </c>
      <c r="C5" s="16" t="s">
        <v>10</v>
      </c>
      <c r="D5" s="115">
        <v>231687</v>
      </c>
      <c r="E5" s="119" t="s">
        <v>50</v>
      </c>
      <c r="F5" s="90"/>
      <c r="G5" s="91"/>
      <c r="H5" s="88">
        <f>SUM(D5*G5)</f>
        <v>0</v>
      </c>
      <c r="I5" s="90"/>
    </row>
    <row r="6" spans="1:9" ht="16.5" x14ac:dyDescent="0.3">
      <c r="A6" s="92"/>
      <c r="B6" s="93" t="s">
        <v>12</v>
      </c>
      <c r="C6" s="94"/>
      <c r="D6" s="116"/>
      <c r="E6" s="96"/>
      <c r="F6" s="95"/>
      <c r="G6" s="97"/>
      <c r="H6" s="98"/>
      <c r="I6" s="95"/>
    </row>
    <row r="7" spans="1:9" ht="84.75" customHeight="1" x14ac:dyDescent="0.25">
      <c r="A7" s="16">
        <v>3</v>
      </c>
      <c r="B7" s="12" t="s">
        <v>32</v>
      </c>
      <c r="C7" s="114" t="s">
        <v>14</v>
      </c>
      <c r="D7" s="115">
        <v>520</v>
      </c>
      <c r="E7" s="119" t="s">
        <v>51</v>
      </c>
      <c r="F7" s="90"/>
      <c r="G7" s="91"/>
      <c r="H7" s="88">
        <f>SUM(D7*G7)</f>
        <v>0</v>
      </c>
      <c r="I7" s="90"/>
    </row>
    <row r="8" spans="1:9" ht="16.5" x14ac:dyDescent="0.3">
      <c r="A8" s="92"/>
      <c r="B8" s="93" t="s">
        <v>13</v>
      </c>
      <c r="C8" s="94"/>
      <c r="D8" s="116"/>
      <c r="E8" s="96"/>
      <c r="F8" s="95"/>
      <c r="G8" s="97"/>
      <c r="H8" s="98"/>
      <c r="I8" s="95"/>
    </row>
    <row r="9" spans="1:9" ht="32.25" customHeight="1" x14ac:dyDescent="0.25">
      <c r="A9" s="16">
        <v>4</v>
      </c>
      <c r="B9" s="12" t="s">
        <v>33</v>
      </c>
      <c r="C9" s="16" t="s">
        <v>14</v>
      </c>
      <c r="D9" s="115">
        <v>424</v>
      </c>
      <c r="E9" s="119" t="s">
        <v>52</v>
      </c>
      <c r="F9" s="90"/>
      <c r="G9" s="91"/>
      <c r="H9" s="88">
        <f>SUM(D9*G9)</f>
        <v>0</v>
      </c>
      <c r="I9" s="90"/>
    </row>
    <row r="10" spans="1:9" ht="16.5" x14ac:dyDescent="0.3">
      <c r="A10" s="92"/>
      <c r="B10" s="93" t="s">
        <v>15</v>
      </c>
      <c r="C10" s="94"/>
      <c r="D10" s="116"/>
      <c r="E10" s="96"/>
      <c r="F10" s="95"/>
      <c r="G10" s="97"/>
      <c r="H10" s="98"/>
      <c r="I10" s="95"/>
    </row>
    <row r="11" spans="1:9" ht="76.5" x14ac:dyDescent="0.25">
      <c r="A11" s="16">
        <v>5</v>
      </c>
      <c r="B11" s="12" t="s">
        <v>20</v>
      </c>
      <c r="C11" s="16" t="s">
        <v>10</v>
      </c>
      <c r="D11" s="115">
        <v>130464</v>
      </c>
      <c r="E11" s="119" t="s">
        <v>53</v>
      </c>
      <c r="F11" s="90"/>
      <c r="G11" s="91"/>
      <c r="H11" s="88">
        <f t="shared" ref="H11:H12" si="0">SUM(D11*G11)</f>
        <v>0</v>
      </c>
      <c r="I11" s="90"/>
    </row>
    <row r="12" spans="1:9" ht="69.75" customHeight="1" x14ac:dyDescent="0.25">
      <c r="A12" s="16">
        <v>6</v>
      </c>
      <c r="B12" s="12" t="s">
        <v>34</v>
      </c>
      <c r="C12" s="16" t="s">
        <v>14</v>
      </c>
      <c r="D12" s="115">
        <v>728</v>
      </c>
      <c r="E12" s="119" t="s">
        <v>61</v>
      </c>
      <c r="F12" s="90"/>
      <c r="G12" s="91"/>
      <c r="H12" s="88">
        <f t="shared" si="0"/>
        <v>0</v>
      </c>
      <c r="I12" s="90"/>
    </row>
    <row r="13" spans="1:9" ht="16.5" x14ac:dyDescent="0.3">
      <c r="A13" s="92"/>
      <c r="B13" s="93" t="s">
        <v>16</v>
      </c>
      <c r="C13" s="94"/>
      <c r="D13" s="116"/>
      <c r="E13" s="96"/>
      <c r="F13" s="95"/>
      <c r="G13" s="97"/>
      <c r="H13" s="98"/>
      <c r="I13" s="95"/>
    </row>
    <row r="14" spans="1:9" ht="38.25" x14ac:dyDescent="0.25">
      <c r="A14" s="16">
        <v>7</v>
      </c>
      <c r="B14" s="99" t="s">
        <v>35</v>
      </c>
      <c r="C14" s="16" t="s">
        <v>14</v>
      </c>
      <c r="D14" s="115">
        <v>1000</v>
      </c>
      <c r="E14" s="119" t="s">
        <v>54</v>
      </c>
      <c r="F14" s="90"/>
      <c r="G14" s="91"/>
      <c r="H14" s="88">
        <f>SUM(D14*G14)</f>
        <v>0</v>
      </c>
      <c r="I14" s="90"/>
    </row>
    <row r="15" spans="1:9" ht="33" x14ac:dyDescent="0.3">
      <c r="A15" s="100"/>
      <c r="B15" s="101" t="s">
        <v>21</v>
      </c>
      <c r="C15" s="102"/>
      <c r="D15" s="117"/>
      <c r="E15" s="104"/>
      <c r="F15" s="103"/>
      <c r="G15" s="105"/>
      <c r="H15" s="106"/>
      <c r="I15" s="103"/>
    </row>
    <row r="16" spans="1:9" ht="42.75" customHeight="1" x14ac:dyDescent="0.25">
      <c r="A16" s="16">
        <v>8</v>
      </c>
      <c r="B16" s="12" t="s">
        <v>36</v>
      </c>
      <c r="C16" s="16" t="s">
        <v>14</v>
      </c>
      <c r="D16" s="115">
        <v>3288</v>
      </c>
      <c r="E16" s="119" t="s">
        <v>55</v>
      </c>
      <c r="F16" s="90"/>
      <c r="G16" s="91"/>
      <c r="H16" s="88">
        <f t="shared" ref="H16:H21" si="1">SUM(D16*G16)</f>
        <v>0</v>
      </c>
      <c r="I16" s="90"/>
    </row>
    <row r="17" spans="1:9" ht="67.5" customHeight="1" x14ac:dyDescent="0.25">
      <c r="A17" s="15">
        <v>9</v>
      </c>
      <c r="B17" s="12" t="s">
        <v>37</v>
      </c>
      <c r="C17" s="15" t="s">
        <v>17</v>
      </c>
      <c r="D17" s="115">
        <v>9512</v>
      </c>
      <c r="E17" s="119" t="s">
        <v>56</v>
      </c>
      <c r="F17" s="90"/>
      <c r="G17" s="91"/>
      <c r="H17" s="88">
        <f t="shared" si="1"/>
        <v>0</v>
      </c>
      <c r="I17" s="90"/>
    </row>
    <row r="18" spans="1:9" ht="53.25" customHeight="1" x14ac:dyDescent="0.25">
      <c r="A18" s="16">
        <v>10</v>
      </c>
      <c r="B18" s="12" t="s">
        <v>38</v>
      </c>
      <c r="C18" s="15" t="s">
        <v>17</v>
      </c>
      <c r="D18" s="115">
        <v>352</v>
      </c>
      <c r="E18" s="119" t="s">
        <v>57</v>
      </c>
      <c r="F18" s="90"/>
      <c r="G18" s="91"/>
      <c r="H18" s="88">
        <f t="shared" si="1"/>
        <v>0</v>
      </c>
      <c r="I18" s="90"/>
    </row>
    <row r="19" spans="1:9" ht="54.75" customHeight="1" x14ac:dyDescent="0.25">
      <c r="A19" s="15">
        <v>11</v>
      </c>
      <c r="B19" s="12" t="s">
        <v>39</v>
      </c>
      <c r="C19" s="15" t="s">
        <v>17</v>
      </c>
      <c r="D19" s="115">
        <v>3736</v>
      </c>
      <c r="E19" s="119" t="s">
        <v>58</v>
      </c>
      <c r="F19" s="90"/>
      <c r="G19" s="91"/>
      <c r="H19" s="88">
        <f t="shared" si="1"/>
        <v>0</v>
      </c>
      <c r="I19" s="90"/>
    </row>
    <row r="20" spans="1:9" ht="54" customHeight="1" x14ac:dyDescent="0.25">
      <c r="A20" s="16">
        <v>12</v>
      </c>
      <c r="B20" s="12" t="s">
        <v>40</v>
      </c>
      <c r="C20" s="15" t="s">
        <v>14</v>
      </c>
      <c r="D20" s="115">
        <v>2040</v>
      </c>
      <c r="E20" s="119" t="s">
        <v>59</v>
      </c>
      <c r="F20" s="90"/>
      <c r="G20" s="91"/>
      <c r="H20" s="88">
        <f t="shared" si="1"/>
        <v>0</v>
      </c>
      <c r="I20" s="90"/>
    </row>
    <row r="21" spans="1:9" ht="55.5" customHeight="1" x14ac:dyDescent="0.25">
      <c r="A21" s="15">
        <v>13</v>
      </c>
      <c r="B21" s="12" t="s">
        <v>41</v>
      </c>
      <c r="C21" s="15" t="s">
        <v>14</v>
      </c>
      <c r="D21" s="115">
        <v>32</v>
      </c>
      <c r="E21" s="119" t="s">
        <v>60</v>
      </c>
      <c r="F21" s="90"/>
      <c r="G21" s="91"/>
      <c r="H21" s="88">
        <f t="shared" si="1"/>
        <v>0</v>
      </c>
      <c r="I21" s="90"/>
    </row>
    <row r="22" spans="1:9" ht="16.5" x14ac:dyDescent="0.25">
      <c r="A22" s="107"/>
      <c r="B22" s="108" t="s">
        <v>18</v>
      </c>
      <c r="C22" s="107"/>
      <c r="D22" s="109"/>
      <c r="E22" s="107"/>
      <c r="F22" s="109"/>
      <c r="G22" s="110"/>
      <c r="H22" s="111"/>
      <c r="I22" s="109"/>
    </row>
    <row r="23" spans="1:9" ht="52.5" customHeight="1" x14ac:dyDescent="0.25">
      <c r="A23" s="15">
        <v>14</v>
      </c>
      <c r="B23" s="99" t="s">
        <v>42</v>
      </c>
      <c r="C23" s="15" t="s">
        <v>14</v>
      </c>
      <c r="D23" s="115">
        <v>3424</v>
      </c>
      <c r="E23" s="120" t="s">
        <v>62</v>
      </c>
      <c r="F23" s="90"/>
      <c r="G23" s="91"/>
      <c r="H23" s="88">
        <f t="shared" ref="H23:H28" si="2">SUM(D23*G23)</f>
        <v>0</v>
      </c>
      <c r="I23" s="90"/>
    </row>
    <row r="24" spans="1:9" ht="63.75" x14ac:dyDescent="0.25">
      <c r="A24" s="15">
        <v>15</v>
      </c>
      <c r="B24" s="12" t="s">
        <v>43</v>
      </c>
      <c r="C24" s="15" t="s">
        <v>14</v>
      </c>
      <c r="D24" s="115">
        <v>12</v>
      </c>
      <c r="E24" s="119" t="s">
        <v>67</v>
      </c>
      <c r="F24" s="90"/>
      <c r="G24" s="91"/>
      <c r="H24" s="88">
        <f t="shared" si="2"/>
        <v>0</v>
      </c>
      <c r="I24" s="90"/>
    </row>
    <row r="25" spans="1:9" ht="27.75" customHeight="1" x14ac:dyDescent="0.25">
      <c r="A25" s="15">
        <v>16</v>
      </c>
      <c r="B25" s="99" t="s">
        <v>44</v>
      </c>
      <c r="C25" s="15" t="s">
        <v>14</v>
      </c>
      <c r="D25" s="115">
        <v>143</v>
      </c>
      <c r="E25" s="119" t="s">
        <v>63</v>
      </c>
      <c r="F25" s="90"/>
      <c r="G25" s="91"/>
      <c r="H25" s="88">
        <f t="shared" si="2"/>
        <v>0</v>
      </c>
      <c r="I25" s="90"/>
    </row>
    <row r="26" spans="1:9" ht="38.25" x14ac:dyDescent="0.25">
      <c r="A26" s="15">
        <v>17</v>
      </c>
      <c r="B26" s="99" t="s">
        <v>45</v>
      </c>
      <c r="C26" s="15" t="s">
        <v>14</v>
      </c>
      <c r="D26" s="115">
        <v>145</v>
      </c>
      <c r="E26" s="119" t="s">
        <v>64</v>
      </c>
      <c r="F26" s="90"/>
      <c r="G26" s="91"/>
      <c r="H26" s="88">
        <f t="shared" si="2"/>
        <v>0</v>
      </c>
      <c r="I26" s="90"/>
    </row>
    <row r="27" spans="1:9" ht="131.25" customHeight="1" x14ac:dyDescent="0.25">
      <c r="A27" s="15">
        <v>18</v>
      </c>
      <c r="B27" s="12" t="s">
        <v>46</v>
      </c>
      <c r="C27" s="15" t="s">
        <v>14</v>
      </c>
      <c r="D27" s="115">
        <v>37</v>
      </c>
      <c r="E27" s="119" t="s">
        <v>65</v>
      </c>
      <c r="F27" s="90"/>
      <c r="G27" s="91"/>
      <c r="H27" s="88">
        <f t="shared" si="2"/>
        <v>0</v>
      </c>
      <c r="I27" s="90"/>
    </row>
    <row r="28" spans="1:9" ht="63.75" x14ac:dyDescent="0.25">
      <c r="A28" s="15">
        <v>19</v>
      </c>
      <c r="B28" s="12" t="s">
        <v>47</v>
      </c>
      <c r="C28" s="15" t="s">
        <v>19</v>
      </c>
      <c r="D28" s="115">
        <v>12</v>
      </c>
      <c r="E28" s="119" t="s">
        <v>66</v>
      </c>
      <c r="F28" s="90"/>
      <c r="G28" s="91"/>
      <c r="H28" s="88">
        <f t="shared" si="2"/>
        <v>0</v>
      </c>
      <c r="I28" s="90"/>
    </row>
    <row r="29" spans="1:9" customFormat="1" ht="45" customHeight="1" x14ac:dyDescent="0.25">
      <c r="A29" s="121" t="s">
        <v>68</v>
      </c>
      <c r="B29" s="122"/>
      <c r="C29" s="122"/>
      <c r="D29" s="122"/>
      <c r="E29" s="122"/>
      <c r="F29" s="122"/>
      <c r="G29" s="123"/>
      <c r="H29" s="112">
        <f>SUM(H3:H28)</f>
        <v>0</v>
      </c>
      <c r="I29" s="113"/>
    </row>
  </sheetData>
  <sheetProtection algorithmName="SHA-512" hashValue="0QXwxQbF6YsTATaqor28qK3F2f63cPNg04gT8pORu6KKPL/ibZb54WaKSBXwAY4/CM/6lVYVb+h+5PiQP3/Thg==" saltValue="rjBcix/OhIz/r7eEyey3oQ==" spinCount="100000" sheet="1" objects="1" scenarios="1"/>
  <mergeCells count="1">
    <mergeCell ref="A29:G29"/>
  </mergeCells>
  <conditionalFormatting sqref="H1:I2">
    <cfRule type="cellIs" dxfId="5" priority="1" operator="lessThan">
      <formula>0</formula>
    </cfRule>
  </conditionalFormatting>
  <pageMargins left="0.7" right="0.7" top="0.75" bottom="0.75" header="0.3" footer="0.3"/>
  <pageSetup scale="69" firstPageNumber="2" orientation="landscape" useFirstPageNumber="1" horizontalDpi="0" verticalDpi="0" r:id="rId1"/>
  <headerFooter>
    <oddFooter>&amp;LADDENDUM B
OFFER PAGE
IFB D26-064&amp;COAHU OF- &amp;P&amp;ROFFEROR: _________________________________________________________</oddFooter>
  </headerFooter>
  <rowBreaks count="2" manualBreakCount="2">
    <brk id="14" max="16383" man="1"/>
    <brk id="2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C2B16-EE49-433B-AAEE-939EB9BEA259}">
  <dimension ref="A1:I29"/>
  <sheetViews>
    <sheetView zoomScaleNormal="100" workbookViewId="0">
      <selection activeCell="F3" sqref="F3"/>
    </sheetView>
  </sheetViews>
  <sheetFormatPr defaultRowHeight="15" x14ac:dyDescent="0.25"/>
  <cols>
    <col min="1" max="1" width="8.28515625" style="2" customWidth="1"/>
    <col min="2" max="2" width="60.28515625" style="2" customWidth="1"/>
    <col min="3" max="3" width="7.42578125" style="71" customWidth="1"/>
    <col min="4" max="4" width="10.42578125" style="71" bestFit="1" customWidth="1"/>
    <col min="5" max="5" width="18.7109375" style="71" customWidth="1"/>
    <col min="6" max="6" width="19.85546875" style="71" customWidth="1"/>
    <col min="7" max="7" width="12.140625" style="71" customWidth="1"/>
    <col min="8" max="8" width="24.7109375" style="71" customWidth="1"/>
    <col min="9" max="9" width="14.42578125" style="71" customWidth="1"/>
    <col min="10" max="16384" width="9.140625" style="2"/>
  </cols>
  <sheetData>
    <row r="1" spans="1:9" ht="63.75" x14ac:dyDescent="0.25">
      <c r="A1" s="19" t="s">
        <v>0</v>
      </c>
      <c r="B1" s="19" t="s">
        <v>1</v>
      </c>
      <c r="C1" s="19" t="s">
        <v>2</v>
      </c>
      <c r="D1" s="19" t="s">
        <v>22</v>
      </c>
      <c r="E1" s="19" t="s">
        <v>4</v>
      </c>
      <c r="F1" s="19" t="s">
        <v>5</v>
      </c>
      <c r="G1" s="20" t="s">
        <v>6</v>
      </c>
      <c r="H1" s="21" t="s">
        <v>7</v>
      </c>
      <c r="I1" s="22" t="s">
        <v>8</v>
      </c>
    </row>
    <row r="2" spans="1:9" ht="16.5" x14ac:dyDescent="0.25">
      <c r="A2" s="3"/>
      <c r="B2" s="4" t="s">
        <v>48</v>
      </c>
      <c r="C2" s="69"/>
      <c r="D2" s="6"/>
      <c r="E2" s="6"/>
      <c r="F2" s="6"/>
      <c r="G2" s="70"/>
      <c r="H2" s="7"/>
      <c r="I2" s="8"/>
    </row>
    <row r="3" spans="1:9" ht="153" x14ac:dyDescent="0.25">
      <c r="A3" s="9">
        <v>1</v>
      </c>
      <c r="B3" s="12" t="s">
        <v>30</v>
      </c>
      <c r="C3" s="16" t="s">
        <v>9</v>
      </c>
      <c r="D3" s="115">
        <v>15440</v>
      </c>
      <c r="E3" s="119" t="s">
        <v>49</v>
      </c>
      <c r="F3" s="56"/>
      <c r="G3" s="1"/>
      <c r="H3" s="10">
        <f>SUM(D3*G3)</f>
        <v>0</v>
      </c>
      <c r="I3" s="64"/>
    </row>
    <row r="4" spans="1:9" ht="16.5" x14ac:dyDescent="0.3">
      <c r="A4" s="11"/>
      <c r="B4" s="93" t="s">
        <v>11</v>
      </c>
      <c r="C4" s="94"/>
      <c r="D4" s="116"/>
      <c r="E4" s="96"/>
      <c r="F4" s="48"/>
      <c r="G4" s="58"/>
      <c r="H4" s="61"/>
      <c r="I4" s="48"/>
    </row>
    <row r="5" spans="1:9" ht="102" x14ac:dyDescent="0.25">
      <c r="A5" s="9">
        <v>2</v>
      </c>
      <c r="B5" s="12" t="s">
        <v>31</v>
      </c>
      <c r="C5" s="16" t="s">
        <v>10</v>
      </c>
      <c r="D5" s="115">
        <v>64989</v>
      </c>
      <c r="E5" s="119" t="s">
        <v>50</v>
      </c>
      <c r="F5" s="51"/>
      <c r="G5" s="57"/>
      <c r="H5" s="10">
        <f>SUM(D5*G5)</f>
        <v>0</v>
      </c>
      <c r="I5" s="51"/>
    </row>
    <row r="6" spans="1:9" ht="16.5" x14ac:dyDescent="0.3">
      <c r="A6" s="13"/>
      <c r="B6" s="93" t="s">
        <v>12</v>
      </c>
      <c r="C6" s="94"/>
      <c r="D6" s="116"/>
      <c r="E6" s="96"/>
      <c r="F6" s="48"/>
      <c r="G6" s="58"/>
      <c r="H6" s="61"/>
      <c r="I6" s="48"/>
    </row>
    <row r="7" spans="1:9" ht="89.25" x14ac:dyDescent="0.25">
      <c r="A7" s="9">
        <v>3</v>
      </c>
      <c r="B7" s="12" t="s">
        <v>32</v>
      </c>
      <c r="C7" s="114" t="s">
        <v>14</v>
      </c>
      <c r="D7" s="115">
        <v>96</v>
      </c>
      <c r="E7" s="119" t="s">
        <v>51</v>
      </c>
      <c r="F7" s="51"/>
      <c r="G7" s="57"/>
      <c r="H7" s="10">
        <f>SUM(D7*G7)</f>
        <v>0</v>
      </c>
      <c r="I7" s="51"/>
    </row>
    <row r="8" spans="1:9" ht="16.5" x14ac:dyDescent="0.3">
      <c r="A8" s="13"/>
      <c r="B8" s="93" t="s">
        <v>13</v>
      </c>
      <c r="C8" s="94"/>
      <c r="D8" s="116"/>
      <c r="E8" s="96"/>
      <c r="F8" s="48"/>
      <c r="G8" s="58"/>
      <c r="H8" s="61"/>
      <c r="I8" s="48"/>
    </row>
    <row r="9" spans="1:9" ht="25.5" x14ac:dyDescent="0.25">
      <c r="A9" s="9">
        <v>4</v>
      </c>
      <c r="B9" s="12" t="s">
        <v>33</v>
      </c>
      <c r="C9" s="16" t="s">
        <v>14</v>
      </c>
      <c r="D9" s="115">
        <v>160</v>
      </c>
      <c r="E9" s="119" t="s">
        <v>52</v>
      </c>
      <c r="F9" s="51"/>
      <c r="G9" s="57"/>
      <c r="H9" s="10">
        <f>SUM(D9*G9)</f>
        <v>0</v>
      </c>
      <c r="I9" s="51"/>
    </row>
    <row r="10" spans="1:9" ht="16.5" x14ac:dyDescent="0.3">
      <c r="A10" s="13"/>
      <c r="B10" s="93" t="s">
        <v>15</v>
      </c>
      <c r="C10" s="94"/>
      <c r="D10" s="116"/>
      <c r="E10" s="96"/>
      <c r="F10" s="48"/>
      <c r="G10" s="58"/>
      <c r="H10" s="61"/>
      <c r="I10" s="48"/>
    </row>
    <row r="11" spans="1:9" ht="76.5" x14ac:dyDescent="0.25">
      <c r="A11" s="9">
        <v>5</v>
      </c>
      <c r="B11" s="12" t="s">
        <v>20</v>
      </c>
      <c r="C11" s="16" t="s">
        <v>10</v>
      </c>
      <c r="D11" s="115">
        <v>35064</v>
      </c>
      <c r="E11" s="119" t="s">
        <v>53</v>
      </c>
      <c r="F11" s="51"/>
      <c r="G11" s="57"/>
      <c r="H11" s="10">
        <f t="shared" ref="H11:H12" si="0">SUM(D11*G11)</f>
        <v>0</v>
      </c>
      <c r="I11" s="51"/>
    </row>
    <row r="12" spans="1:9" ht="63.75" x14ac:dyDescent="0.25">
      <c r="A12" s="9">
        <v>6</v>
      </c>
      <c r="B12" s="12" t="s">
        <v>34</v>
      </c>
      <c r="C12" s="16" t="s">
        <v>14</v>
      </c>
      <c r="D12" s="115">
        <v>256</v>
      </c>
      <c r="E12" s="119" t="s">
        <v>61</v>
      </c>
      <c r="F12" s="51"/>
      <c r="G12" s="57"/>
      <c r="H12" s="10">
        <f t="shared" si="0"/>
        <v>0</v>
      </c>
      <c r="I12" s="51"/>
    </row>
    <row r="13" spans="1:9" ht="16.5" x14ac:dyDescent="0.3">
      <c r="A13" s="13"/>
      <c r="B13" s="93" t="s">
        <v>16</v>
      </c>
      <c r="C13" s="94"/>
      <c r="D13" s="116"/>
      <c r="E13" s="96"/>
      <c r="F13" s="48"/>
      <c r="G13" s="58"/>
      <c r="H13" s="61"/>
      <c r="I13" s="48"/>
    </row>
    <row r="14" spans="1:9" ht="38.25" x14ac:dyDescent="0.25">
      <c r="A14" s="9">
        <v>7</v>
      </c>
      <c r="B14" s="99" t="s">
        <v>35</v>
      </c>
      <c r="C14" s="16" t="s">
        <v>14</v>
      </c>
      <c r="D14" s="115">
        <v>200</v>
      </c>
      <c r="E14" s="119" t="s">
        <v>54</v>
      </c>
      <c r="F14" s="51"/>
      <c r="G14" s="57"/>
      <c r="H14" s="10">
        <f>SUM(D14*G14)</f>
        <v>0</v>
      </c>
      <c r="I14" s="51"/>
    </row>
    <row r="15" spans="1:9" ht="33" x14ac:dyDescent="0.3">
      <c r="A15" s="17"/>
      <c r="B15" s="101" t="s">
        <v>21</v>
      </c>
      <c r="C15" s="102"/>
      <c r="D15" s="117"/>
      <c r="E15" s="104"/>
      <c r="F15" s="49"/>
      <c r="G15" s="59"/>
      <c r="H15" s="62"/>
      <c r="I15" s="49"/>
    </row>
    <row r="16" spans="1:9" ht="38.25" x14ac:dyDescent="0.25">
      <c r="A16" s="9">
        <v>8</v>
      </c>
      <c r="B16" s="12" t="s">
        <v>36</v>
      </c>
      <c r="C16" s="16" t="s">
        <v>14</v>
      </c>
      <c r="D16" s="115">
        <v>832</v>
      </c>
      <c r="E16" s="119" t="s">
        <v>55</v>
      </c>
      <c r="F16" s="51"/>
      <c r="G16" s="57"/>
      <c r="H16" s="10">
        <f t="shared" ref="H16:H21" si="1">SUM(D16*G16)</f>
        <v>0</v>
      </c>
      <c r="I16" s="51"/>
    </row>
    <row r="17" spans="1:9" ht="63.75" x14ac:dyDescent="0.25">
      <c r="A17" s="14">
        <v>9</v>
      </c>
      <c r="B17" s="12" t="s">
        <v>37</v>
      </c>
      <c r="C17" s="15" t="s">
        <v>17</v>
      </c>
      <c r="D17" s="115">
        <v>2344</v>
      </c>
      <c r="E17" s="119" t="s">
        <v>56</v>
      </c>
      <c r="F17" s="51"/>
      <c r="G17" s="57"/>
      <c r="H17" s="10">
        <f t="shared" si="1"/>
        <v>0</v>
      </c>
      <c r="I17" s="51"/>
    </row>
    <row r="18" spans="1:9" ht="38.25" x14ac:dyDescent="0.25">
      <c r="A18" s="9">
        <v>10</v>
      </c>
      <c r="B18" s="12" t="s">
        <v>38</v>
      </c>
      <c r="C18" s="15" t="s">
        <v>17</v>
      </c>
      <c r="D18" s="115">
        <v>88</v>
      </c>
      <c r="E18" s="119" t="s">
        <v>57</v>
      </c>
      <c r="F18" s="51"/>
      <c r="G18" s="57"/>
      <c r="H18" s="10">
        <f t="shared" si="1"/>
        <v>0</v>
      </c>
      <c r="I18" s="51"/>
    </row>
    <row r="19" spans="1:9" ht="51" x14ac:dyDescent="0.25">
      <c r="A19" s="14">
        <v>11</v>
      </c>
      <c r="B19" s="12" t="s">
        <v>39</v>
      </c>
      <c r="C19" s="15" t="s">
        <v>17</v>
      </c>
      <c r="D19" s="115">
        <v>864</v>
      </c>
      <c r="E19" s="119" t="s">
        <v>58</v>
      </c>
      <c r="F19" s="51"/>
      <c r="G19" s="57"/>
      <c r="H19" s="10">
        <f t="shared" si="1"/>
        <v>0</v>
      </c>
      <c r="I19" s="51"/>
    </row>
    <row r="20" spans="1:9" ht="51" x14ac:dyDescent="0.25">
      <c r="A20" s="9">
        <v>12</v>
      </c>
      <c r="B20" s="12" t="s">
        <v>40</v>
      </c>
      <c r="C20" s="15" t="s">
        <v>14</v>
      </c>
      <c r="D20" s="115">
        <v>536</v>
      </c>
      <c r="E20" s="119" t="s">
        <v>59</v>
      </c>
      <c r="F20" s="51"/>
      <c r="G20" s="57"/>
      <c r="H20" s="10">
        <f t="shared" si="1"/>
        <v>0</v>
      </c>
      <c r="I20" s="51"/>
    </row>
    <row r="21" spans="1:9" ht="51" x14ac:dyDescent="0.25">
      <c r="A21" s="14">
        <v>13</v>
      </c>
      <c r="B21" s="12" t="s">
        <v>41</v>
      </c>
      <c r="C21" s="15" t="s">
        <v>14</v>
      </c>
      <c r="D21" s="115">
        <v>8</v>
      </c>
      <c r="E21" s="119" t="s">
        <v>60</v>
      </c>
      <c r="F21" s="51"/>
      <c r="G21" s="57"/>
      <c r="H21" s="10">
        <f t="shared" si="1"/>
        <v>0</v>
      </c>
      <c r="I21" s="51"/>
    </row>
    <row r="22" spans="1:9" ht="16.5" x14ac:dyDescent="0.25">
      <c r="A22" s="18"/>
      <c r="B22" s="108" t="s">
        <v>18</v>
      </c>
      <c r="C22" s="107"/>
      <c r="D22" s="109"/>
      <c r="E22" s="107"/>
      <c r="F22" s="50"/>
      <c r="G22" s="60"/>
      <c r="H22" s="63"/>
      <c r="I22" s="50"/>
    </row>
    <row r="23" spans="1:9" ht="51" x14ac:dyDescent="0.25">
      <c r="A23" s="14">
        <v>14</v>
      </c>
      <c r="B23" s="99" t="s">
        <v>42</v>
      </c>
      <c r="C23" s="15" t="s">
        <v>14</v>
      </c>
      <c r="D23" s="118">
        <v>529</v>
      </c>
      <c r="E23" s="120" t="s">
        <v>62</v>
      </c>
      <c r="F23" s="51"/>
      <c r="G23" s="57"/>
      <c r="H23" s="10">
        <f t="shared" ref="H23:H28" si="2">SUM(D23*G23)</f>
        <v>0</v>
      </c>
      <c r="I23" s="51"/>
    </row>
    <row r="24" spans="1:9" ht="63.75" x14ac:dyDescent="0.25">
      <c r="A24" s="14">
        <v>15</v>
      </c>
      <c r="B24" s="12" t="s">
        <v>43</v>
      </c>
      <c r="C24" s="15" t="s">
        <v>14</v>
      </c>
      <c r="D24" s="115">
        <v>1</v>
      </c>
      <c r="E24" s="119" t="s">
        <v>67</v>
      </c>
      <c r="F24" s="51"/>
      <c r="G24" s="57"/>
      <c r="H24" s="10">
        <f t="shared" si="2"/>
        <v>0</v>
      </c>
      <c r="I24" s="51"/>
    </row>
    <row r="25" spans="1:9" ht="25.5" x14ac:dyDescent="0.25">
      <c r="A25" s="14">
        <v>16</v>
      </c>
      <c r="B25" s="99" t="s">
        <v>44</v>
      </c>
      <c r="C25" s="15" t="s">
        <v>14</v>
      </c>
      <c r="D25" s="115">
        <v>22</v>
      </c>
      <c r="E25" s="119" t="s">
        <v>63</v>
      </c>
      <c r="F25" s="51"/>
      <c r="G25" s="57"/>
      <c r="H25" s="10">
        <f t="shared" si="2"/>
        <v>0</v>
      </c>
      <c r="I25" s="51"/>
    </row>
    <row r="26" spans="1:9" ht="38.25" x14ac:dyDescent="0.25">
      <c r="A26" s="14">
        <v>17</v>
      </c>
      <c r="B26" s="99" t="s">
        <v>45</v>
      </c>
      <c r="C26" s="15" t="s">
        <v>14</v>
      </c>
      <c r="D26" s="115">
        <v>23</v>
      </c>
      <c r="E26" s="119" t="s">
        <v>64</v>
      </c>
      <c r="F26" s="51"/>
      <c r="G26" s="57"/>
      <c r="H26" s="10">
        <f t="shared" si="2"/>
        <v>0</v>
      </c>
      <c r="I26" s="51"/>
    </row>
    <row r="27" spans="1:9" ht="127.5" x14ac:dyDescent="0.25">
      <c r="A27" s="14">
        <v>18</v>
      </c>
      <c r="B27" s="12" t="s">
        <v>46</v>
      </c>
      <c r="C27" s="15" t="s">
        <v>14</v>
      </c>
      <c r="D27" s="115">
        <v>6</v>
      </c>
      <c r="E27" s="119" t="s">
        <v>65</v>
      </c>
      <c r="F27" s="51"/>
      <c r="G27" s="57"/>
      <c r="H27" s="10">
        <f>SUM(D27*G27)</f>
        <v>0</v>
      </c>
      <c r="I27" s="51"/>
    </row>
    <row r="28" spans="1:9" ht="63.75" x14ac:dyDescent="0.25">
      <c r="A28" s="14">
        <v>19</v>
      </c>
      <c r="B28" s="12" t="s">
        <v>47</v>
      </c>
      <c r="C28" s="15" t="s">
        <v>19</v>
      </c>
      <c r="D28" s="115">
        <v>1</v>
      </c>
      <c r="E28" s="119" t="s">
        <v>66</v>
      </c>
      <c r="F28" s="51"/>
      <c r="G28" s="57"/>
      <c r="H28" s="10">
        <f t="shared" si="2"/>
        <v>0</v>
      </c>
      <c r="I28" s="51"/>
    </row>
    <row r="29" spans="1:9" customFormat="1" ht="45" customHeight="1" x14ac:dyDescent="0.25">
      <c r="A29" s="124" t="s">
        <v>69</v>
      </c>
      <c r="B29" s="125"/>
      <c r="C29" s="125"/>
      <c r="D29" s="125"/>
      <c r="E29" s="125"/>
      <c r="F29" s="125"/>
      <c r="G29" s="126"/>
      <c r="H29" s="44">
        <f>SUM(H3:H28)</f>
        <v>0</v>
      </c>
      <c r="I29" s="68"/>
    </row>
  </sheetData>
  <sheetProtection algorithmName="SHA-512" hashValue="/+9Kl1XrznAx9JxcBhshJdkAugkWRR+uVHS0P2QzLugvHkWw/OG+l1lMZIEoukDr0A7kqgjqEjOlOdqYJV6vvA==" saltValue="6q3m4TFRtN4AFhGblz8lCA==" spinCount="100000" sheet="1" objects="1" scenarios="1"/>
  <mergeCells count="1">
    <mergeCell ref="A29:G29"/>
  </mergeCells>
  <conditionalFormatting sqref="H1:I2">
    <cfRule type="cellIs" dxfId="4" priority="1" operator="lessThan">
      <formula>0</formula>
    </cfRule>
  </conditionalFormatting>
  <pageMargins left="0.7" right="0.7" top="0.75" bottom="0.75" header="0.3" footer="0.3"/>
  <pageSetup scale="69" firstPageNumber="5" orientation="landscape" useFirstPageNumber="1" horizontalDpi="0" verticalDpi="0" r:id="rId1"/>
  <headerFooter>
    <oddFooter>&amp;LADDENDUM B
OFFER PAGE
IFB D26-064&amp;CHAWAII OF- &amp;P&amp;ROFFEROR: _________________________________________________________</oddFooter>
  </headerFooter>
  <rowBreaks count="1" manualBreakCount="1">
    <brk id="2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471FD-DD18-4F67-BF5F-373CD74E23EB}">
  <dimension ref="A1:I29"/>
  <sheetViews>
    <sheetView zoomScaleNormal="100" workbookViewId="0">
      <selection activeCell="F5" sqref="F5"/>
    </sheetView>
  </sheetViews>
  <sheetFormatPr defaultRowHeight="15" x14ac:dyDescent="0.25"/>
  <cols>
    <col min="1" max="1" width="8.28515625" style="2" customWidth="1"/>
    <col min="2" max="2" width="60.28515625" style="2" customWidth="1"/>
    <col min="3" max="3" width="7.42578125" style="71" customWidth="1"/>
    <col min="4" max="4" width="10.42578125" style="72" bestFit="1" customWidth="1"/>
    <col min="5" max="5" width="18.7109375" style="71" customWidth="1"/>
    <col min="6" max="6" width="19.85546875" style="71" customWidth="1"/>
    <col min="7" max="7" width="12.140625" style="71" customWidth="1"/>
    <col min="8" max="8" width="24.7109375" style="71" customWidth="1"/>
    <col min="9" max="9" width="14.42578125" style="71" customWidth="1"/>
    <col min="10" max="16384" width="9.140625" style="2"/>
  </cols>
  <sheetData>
    <row r="1" spans="1:9" ht="63.75" x14ac:dyDescent="0.25">
      <c r="A1" s="23" t="s">
        <v>0</v>
      </c>
      <c r="B1" s="23" t="s">
        <v>1</v>
      </c>
      <c r="C1" s="23" t="s">
        <v>2</v>
      </c>
      <c r="D1" s="23" t="s">
        <v>23</v>
      </c>
      <c r="E1" s="23" t="s">
        <v>4</v>
      </c>
      <c r="F1" s="23" t="s">
        <v>5</v>
      </c>
      <c r="G1" s="24" t="s">
        <v>6</v>
      </c>
      <c r="H1" s="25" t="s">
        <v>7</v>
      </c>
      <c r="I1" s="26" t="s">
        <v>8</v>
      </c>
    </row>
    <row r="2" spans="1:9" ht="16.5" x14ac:dyDescent="0.25">
      <c r="A2" s="3"/>
      <c r="B2" s="4" t="s">
        <v>48</v>
      </c>
      <c r="C2" s="69"/>
      <c r="D2" s="6"/>
      <c r="E2" s="6"/>
      <c r="F2" s="6"/>
      <c r="G2" s="70"/>
      <c r="H2" s="7"/>
      <c r="I2" s="8"/>
    </row>
    <row r="3" spans="1:9" ht="153" x14ac:dyDescent="0.25">
      <c r="A3" s="9">
        <v>1</v>
      </c>
      <c r="B3" s="12" t="s">
        <v>30</v>
      </c>
      <c r="C3" s="16" t="s">
        <v>9</v>
      </c>
      <c r="D3" s="115">
        <v>14528</v>
      </c>
      <c r="E3" s="119" t="s">
        <v>49</v>
      </c>
      <c r="F3" s="56"/>
      <c r="G3" s="1"/>
      <c r="H3" s="10">
        <f>SUM(D3*G3)</f>
        <v>0</v>
      </c>
      <c r="I3" s="64"/>
    </row>
    <row r="4" spans="1:9" ht="16.5" x14ac:dyDescent="0.3">
      <c r="A4" s="11"/>
      <c r="B4" s="93" t="s">
        <v>11</v>
      </c>
      <c r="C4" s="94"/>
      <c r="D4" s="116"/>
      <c r="E4" s="96"/>
      <c r="F4" s="48"/>
      <c r="G4" s="58"/>
      <c r="H4" s="61"/>
      <c r="I4" s="48"/>
    </row>
    <row r="5" spans="1:9" ht="102" x14ac:dyDescent="0.25">
      <c r="A5" s="9">
        <v>2</v>
      </c>
      <c r="B5" s="12" t="s">
        <v>31</v>
      </c>
      <c r="C5" s="16" t="s">
        <v>10</v>
      </c>
      <c r="D5" s="115">
        <v>38988</v>
      </c>
      <c r="E5" s="119" t="s">
        <v>50</v>
      </c>
      <c r="F5" s="51"/>
      <c r="G5" s="57"/>
      <c r="H5" s="10">
        <f>SUM(D5*G5)</f>
        <v>0</v>
      </c>
      <c r="I5" s="51"/>
    </row>
    <row r="6" spans="1:9" ht="16.5" x14ac:dyDescent="0.3">
      <c r="A6" s="13"/>
      <c r="B6" s="93" t="s">
        <v>12</v>
      </c>
      <c r="C6" s="94"/>
      <c r="D6" s="116"/>
      <c r="E6" s="96"/>
      <c r="F6" s="48"/>
      <c r="G6" s="58"/>
      <c r="H6" s="61"/>
      <c r="I6" s="48"/>
    </row>
    <row r="7" spans="1:9" ht="89.25" x14ac:dyDescent="0.25">
      <c r="A7" s="9">
        <v>3</v>
      </c>
      <c r="B7" s="12" t="s">
        <v>32</v>
      </c>
      <c r="C7" s="114" t="s">
        <v>14</v>
      </c>
      <c r="D7" s="115">
        <v>64</v>
      </c>
      <c r="E7" s="119" t="s">
        <v>51</v>
      </c>
      <c r="F7" s="51"/>
      <c r="G7" s="57"/>
      <c r="H7" s="10">
        <f>SUM(D7*G7)</f>
        <v>0</v>
      </c>
      <c r="I7" s="51"/>
    </row>
    <row r="8" spans="1:9" ht="16.5" x14ac:dyDescent="0.3">
      <c r="A8" s="13"/>
      <c r="B8" s="93" t="s">
        <v>13</v>
      </c>
      <c r="C8" s="94"/>
      <c r="D8" s="116"/>
      <c r="E8" s="96"/>
      <c r="F8" s="48"/>
      <c r="G8" s="58"/>
      <c r="H8" s="61"/>
      <c r="I8" s="48"/>
    </row>
    <row r="9" spans="1:9" ht="25.5" x14ac:dyDescent="0.25">
      <c r="A9" s="9">
        <v>4</v>
      </c>
      <c r="B9" s="12" t="s">
        <v>33</v>
      </c>
      <c r="C9" s="16" t="s">
        <v>14</v>
      </c>
      <c r="D9" s="115">
        <v>80</v>
      </c>
      <c r="E9" s="119" t="s">
        <v>52</v>
      </c>
      <c r="F9" s="51"/>
      <c r="G9" s="57"/>
      <c r="H9" s="10">
        <f>SUM(D9*G9)</f>
        <v>0</v>
      </c>
      <c r="I9" s="51"/>
    </row>
    <row r="10" spans="1:9" ht="16.5" x14ac:dyDescent="0.3">
      <c r="A10" s="13"/>
      <c r="B10" s="93" t="s">
        <v>15</v>
      </c>
      <c r="C10" s="94"/>
      <c r="D10" s="116"/>
      <c r="E10" s="96"/>
      <c r="F10" s="48"/>
      <c r="G10" s="58"/>
      <c r="H10" s="61"/>
      <c r="I10" s="48"/>
    </row>
    <row r="11" spans="1:9" ht="76.5" x14ac:dyDescent="0.25">
      <c r="A11" s="9">
        <v>5</v>
      </c>
      <c r="B11" s="12" t="s">
        <v>20</v>
      </c>
      <c r="C11" s="16" t="s">
        <v>10</v>
      </c>
      <c r="D11" s="115">
        <v>19720</v>
      </c>
      <c r="E11" s="119" t="s">
        <v>53</v>
      </c>
      <c r="F11" s="51"/>
      <c r="G11" s="57"/>
      <c r="H11" s="10">
        <f t="shared" ref="H11:H12" si="0">SUM(D11*G11)</f>
        <v>0</v>
      </c>
      <c r="I11" s="51"/>
    </row>
    <row r="12" spans="1:9" ht="63.75" x14ac:dyDescent="0.25">
      <c r="A12" s="9">
        <v>6</v>
      </c>
      <c r="B12" s="12" t="s">
        <v>34</v>
      </c>
      <c r="C12" s="16" t="s">
        <v>14</v>
      </c>
      <c r="D12" s="115">
        <v>144</v>
      </c>
      <c r="E12" s="119" t="s">
        <v>61</v>
      </c>
      <c r="F12" s="51"/>
      <c r="G12" s="57"/>
      <c r="H12" s="10">
        <f t="shared" si="0"/>
        <v>0</v>
      </c>
      <c r="I12" s="51"/>
    </row>
    <row r="13" spans="1:9" ht="16.5" x14ac:dyDescent="0.3">
      <c r="A13" s="13"/>
      <c r="B13" s="93" t="s">
        <v>16</v>
      </c>
      <c r="C13" s="94"/>
      <c r="D13" s="116"/>
      <c r="E13" s="96"/>
      <c r="F13" s="48"/>
      <c r="G13" s="58"/>
      <c r="H13" s="61"/>
      <c r="I13" s="48"/>
    </row>
    <row r="14" spans="1:9" ht="38.25" x14ac:dyDescent="0.25">
      <c r="A14" s="9">
        <v>7</v>
      </c>
      <c r="B14" s="99" t="s">
        <v>35</v>
      </c>
      <c r="C14" s="16" t="s">
        <v>14</v>
      </c>
      <c r="D14" s="115">
        <v>8</v>
      </c>
      <c r="E14" s="119" t="s">
        <v>54</v>
      </c>
      <c r="F14" s="51"/>
      <c r="G14" s="57"/>
      <c r="H14" s="10">
        <f>SUM(D14*G14)</f>
        <v>0</v>
      </c>
      <c r="I14" s="51"/>
    </row>
    <row r="15" spans="1:9" ht="33" x14ac:dyDescent="0.3">
      <c r="A15" s="17"/>
      <c r="B15" s="101" t="s">
        <v>21</v>
      </c>
      <c r="C15" s="102"/>
      <c r="D15" s="117"/>
      <c r="E15" s="104"/>
      <c r="F15" s="49"/>
      <c r="G15" s="59"/>
      <c r="H15" s="62"/>
      <c r="I15" s="49"/>
    </row>
    <row r="16" spans="1:9" ht="38.25" x14ac:dyDescent="0.25">
      <c r="A16" s="9">
        <v>8</v>
      </c>
      <c r="B16" s="12" t="s">
        <v>36</v>
      </c>
      <c r="C16" s="16" t="s">
        <v>14</v>
      </c>
      <c r="D16" s="115">
        <v>528</v>
      </c>
      <c r="E16" s="119" t="s">
        <v>55</v>
      </c>
      <c r="F16" s="51"/>
      <c r="G16" s="57"/>
      <c r="H16" s="10">
        <f t="shared" ref="H16:H21" si="1">SUM(D16*G16)</f>
        <v>0</v>
      </c>
      <c r="I16" s="51"/>
    </row>
    <row r="17" spans="1:9" ht="63.75" x14ac:dyDescent="0.25">
      <c r="A17" s="14">
        <v>9</v>
      </c>
      <c r="B17" s="12" t="s">
        <v>37</v>
      </c>
      <c r="C17" s="15" t="s">
        <v>17</v>
      </c>
      <c r="D17" s="115">
        <v>1440</v>
      </c>
      <c r="E17" s="119" t="s">
        <v>56</v>
      </c>
      <c r="F17" s="51"/>
      <c r="G17" s="57"/>
      <c r="H17" s="10">
        <f t="shared" si="1"/>
        <v>0</v>
      </c>
      <c r="I17" s="51"/>
    </row>
    <row r="18" spans="1:9" ht="38.25" x14ac:dyDescent="0.25">
      <c r="A18" s="9">
        <v>10</v>
      </c>
      <c r="B18" s="12" t="s">
        <v>38</v>
      </c>
      <c r="C18" s="15" t="s">
        <v>17</v>
      </c>
      <c r="D18" s="115">
        <v>64</v>
      </c>
      <c r="E18" s="119" t="s">
        <v>57</v>
      </c>
      <c r="F18" s="51"/>
      <c r="G18" s="57"/>
      <c r="H18" s="10">
        <f t="shared" si="1"/>
        <v>0</v>
      </c>
      <c r="I18" s="51"/>
    </row>
    <row r="19" spans="1:9" ht="51" x14ac:dyDescent="0.25">
      <c r="A19" s="14">
        <v>11</v>
      </c>
      <c r="B19" s="12" t="s">
        <v>39</v>
      </c>
      <c r="C19" s="15" t="s">
        <v>17</v>
      </c>
      <c r="D19" s="115">
        <v>584</v>
      </c>
      <c r="E19" s="119" t="s">
        <v>58</v>
      </c>
      <c r="F19" s="51"/>
      <c r="G19" s="57"/>
      <c r="H19" s="10">
        <f t="shared" si="1"/>
        <v>0</v>
      </c>
      <c r="I19" s="51"/>
    </row>
    <row r="20" spans="1:9" ht="51" x14ac:dyDescent="0.25">
      <c r="A20" s="9">
        <v>12</v>
      </c>
      <c r="B20" s="12" t="s">
        <v>40</v>
      </c>
      <c r="C20" s="15" t="s">
        <v>14</v>
      </c>
      <c r="D20" s="115">
        <v>344</v>
      </c>
      <c r="E20" s="119" t="s">
        <v>59</v>
      </c>
      <c r="F20" s="51"/>
      <c r="G20" s="57"/>
      <c r="H20" s="10">
        <f t="shared" si="1"/>
        <v>0</v>
      </c>
      <c r="I20" s="51"/>
    </row>
    <row r="21" spans="1:9" ht="51" x14ac:dyDescent="0.25">
      <c r="A21" s="14">
        <v>13</v>
      </c>
      <c r="B21" s="12" t="s">
        <v>41</v>
      </c>
      <c r="C21" s="15" t="s">
        <v>14</v>
      </c>
      <c r="D21" s="115">
        <v>8</v>
      </c>
      <c r="E21" s="119" t="s">
        <v>60</v>
      </c>
      <c r="F21" s="51"/>
      <c r="G21" s="57"/>
      <c r="H21" s="10">
        <f t="shared" si="1"/>
        <v>0</v>
      </c>
      <c r="I21" s="51"/>
    </row>
    <row r="22" spans="1:9" ht="16.5" x14ac:dyDescent="0.25">
      <c r="A22" s="18"/>
      <c r="B22" s="108" t="s">
        <v>18</v>
      </c>
      <c r="C22" s="107"/>
      <c r="D22" s="109"/>
      <c r="E22" s="107"/>
      <c r="F22" s="50"/>
      <c r="G22" s="60"/>
      <c r="H22" s="63"/>
      <c r="I22" s="50"/>
    </row>
    <row r="23" spans="1:9" ht="51" x14ac:dyDescent="0.25">
      <c r="A23" s="14">
        <v>14</v>
      </c>
      <c r="B23" s="99" t="s">
        <v>42</v>
      </c>
      <c r="C23" s="15" t="s">
        <v>14</v>
      </c>
      <c r="D23" s="115">
        <v>403</v>
      </c>
      <c r="E23" s="120" t="s">
        <v>62</v>
      </c>
      <c r="F23" s="51"/>
      <c r="G23" s="57"/>
      <c r="H23" s="10">
        <f t="shared" ref="H23:H28" si="2">SUM(D23*G23)</f>
        <v>0</v>
      </c>
      <c r="I23" s="51"/>
    </row>
    <row r="24" spans="1:9" ht="63.75" x14ac:dyDescent="0.25">
      <c r="A24" s="14">
        <v>15</v>
      </c>
      <c r="B24" s="12" t="s">
        <v>43</v>
      </c>
      <c r="C24" s="15" t="s">
        <v>14</v>
      </c>
      <c r="D24" s="115">
        <v>1</v>
      </c>
      <c r="E24" s="119" t="s">
        <v>67</v>
      </c>
      <c r="F24" s="51"/>
      <c r="G24" s="57"/>
      <c r="H24" s="10">
        <f t="shared" si="2"/>
        <v>0</v>
      </c>
      <c r="I24" s="51"/>
    </row>
    <row r="25" spans="1:9" ht="25.5" x14ac:dyDescent="0.25">
      <c r="A25" s="14">
        <v>16</v>
      </c>
      <c r="B25" s="99" t="s">
        <v>44</v>
      </c>
      <c r="C25" s="15" t="s">
        <v>14</v>
      </c>
      <c r="D25" s="115">
        <v>17</v>
      </c>
      <c r="E25" s="119" t="s">
        <v>63</v>
      </c>
      <c r="F25" s="51"/>
      <c r="G25" s="57"/>
      <c r="H25" s="10">
        <f t="shared" si="2"/>
        <v>0</v>
      </c>
      <c r="I25" s="51"/>
    </row>
    <row r="26" spans="1:9" ht="38.25" x14ac:dyDescent="0.25">
      <c r="A26" s="14">
        <v>17</v>
      </c>
      <c r="B26" s="99" t="s">
        <v>45</v>
      </c>
      <c r="C26" s="15" t="s">
        <v>14</v>
      </c>
      <c r="D26" s="115">
        <v>17</v>
      </c>
      <c r="E26" s="119" t="s">
        <v>64</v>
      </c>
      <c r="F26" s="51"/>
      <c r="G26" s="57"/>
      <c r="H26" s="10">
        <f t="shared" si="2"/>
        <v>0</v>
      </c>
      <c r="I26" s="51"/>
    </row>
    <row r="27" spans="1:9" ht="127.5" x14ac:dyDescent="0.25">
      <c r="A27" s="14">
        <v>18</v>
      </c>
      <c r="B27" s="12" t="s">
        <v>46</v>
      </c>
      <c r="C27" s="15" t="s">
        <v>14</v>
      </c>
      <c r="D27" s="115">
        <v>5</v>
      </c>
      <c r="E27" s="119" t="s">
        <v>65</v>
      </c>
      <c r="F27" s="51"/>
      <c r="G27" s="57"/>
      <c r="H27" s="10">
        <f t="shared" si="2"/>
        <v>0</v>
      </c>
      <c r="I27" s="51"/>
    </row>
    <row r="28" spans="1:9" ht="63.75" x14ac:dyDescent="0.25">
      <c r="A28" s="14">
        <v>19</v>
      </c>
      <c r="B28" s="12" t="s">
        <v>47</v>
      </c>
      <c r="C28" s="15" t="s">
        <v>19</v>
      </c>
      <c r="D28" s="115">
        <v>1</v>
      </c>
      <c r="E28" s="119" t="s">
        <v>66</v>
      </c>
      <c r="F28" s="51"/>
      <c r="G28" s="57"/>
      <c r="H28" s="10">
        <f t="shared" si="2"/>
        <v>0</v>
      </c>
      <c r="I28" s="51"/>
    </row>
    <row r="29" spans="1:9" customFormat="1" ht="45" customHeight="1" x14ac:dyDescent="0.25">
      <c r="A29" s="124" t="s">
        <v>70</v>
      </c>
      <c r="B29" s="125"/>
      <c r="C29" s="125"/>
      <c r="D29" s="125"/>
      <c r="E29" s="125"/>
      <c r="F29" s="125"/>
      <c r="G29" s="126"/>
      <c r="H29" s="44">
        <f>SUM(H3:H28)</f>
        <v>0</v>
      </c>
      <c r="I29" s="73"/>
    </row>
  </sheetData>
  <sheetProtection algorithmName="SHA-512" hashValue="Iwb6ilzvCiUMkB4d5f+2i7EDZ2rWCKnMI59/HrnqYzSMQ89NpUw0MlwfRHqPCqytMAxmbaBQAgCgrYkmhQbTsw==" saltValue="4wlAhUEe3jn2eM3oW0m3AA==" spinCount="100000" sheet="1" objects="1" scenarios="1"/>
  <mergeCells count="1">
    <mergeCell ref="A29:G29"/>
  </mergeCells>
  <conditionalFormatting sqref="H1:I2">
    <cfRule type="cellIs" dxfId="3" priority="1" operator="lessThan">
      <formula>0</formula>
    </cfRule>
  </conditionalFormatting>
  <pageMargins left="0.7" right="0.7" top="0.75" bottom="0.75" header="0.3" footer="0.3"/>
  <pageSetup scale="69" firstPageNumber="8" orientation="landscape" useFirstPageNumber="1" horizontalDpi="0" verticalDpi="0" r:id="rId1"/>
  <headerFooter>
    <oddFooter>&amp;LADDENDUM B
OFFER PAGE
IFB D26-064&amp;CMAUI OF- &amp;P&amp;ROFFEROR: _________________________________________________________</oddFooter>
  </headerFooter>
  <rowBreaks count="1" manualBreakCount="1">
    <brk id="2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D6FA9-7B2F-472F-B3C4-B59D14FFC516}">
  <dimension ref="A1:I29"/>
  <sheetViews>
    <sheetView zoomScaleNormal="100" workbookViewId="0">
      <selection activeCell="B3" sqref="B3"/>
    </sheetView>
  </sheetViews>
  <sheetFormatPr defaultRowHeight="15" x14ac:dyDescent="0.25"/>
  <cols>
    <col min="1" max="1" width="8.28515625" style="2" customWidth="1"/>
    <col min="2" max="2" width="60.28515625" style="2" customWidth="1"/>
    <col min="3" max="3" width="7.42578125" style="2" customWidth="1"/>
    <col min="4" max="4" width="10.42578125" style="71" bestFit="1" customWidth="1"/>
    <col min="5" max="5" width="18.7109375" style="71" customWidth="1"/>
    <col min="6" max="6" width="19.85546875" style="71" customWidth="1"/>
    <col min="7" max="7" width="12.140625" style="71" customWidth="1"/>
    <col min="8" max="8" width="24.7109375" style="71" customWidth="1"/>
    <col min="9" max="9" width="14.42578125" style="71" customWidth="1"/>
    <col min="10" max="16384" width="9.140625" style="2"/>
  </cols>
  <sheetData>
    <row r="1" spans="1:9" ht="63.75" x14ac:dyDescent="0.25">
      <c r="A1" s="27" t="s">
        <v>0</v>
      </c>
      <c r="B1" s="27" t="s">
        <v>1</v>
      </c>
      <c r="C1" s="27" t="s">
        <v>2</v>
      </c>
      <c r="D1" s="27" t="s">
        <v>24</v>
      </c>
      <c r="E1" s="27" t="s">
        <v>4</v>
      </c>
      <c r="F1" s="27" t="s">
        <v>5</v>
      </c>
      <c r="G1" s="28" t="s">
        <v>6</v>
      </c>
      <c r="H1" s="29" t="s">
        <v>7</v>
      </c>
      <c r="I1" s="30" t="s">
        <v>8</v>
      </c>
    </row>
    <row r="2" spans="1:9" ht="16.5" x14ac:dyDescent="0.25">
      <c r="A2" s="3"/>
      <c r="B2" s="4" t="s">
        <v>48</v>
      </c>
      <c r="C2" s="5"/>
      <c r="D2" s="6"/>
      <c r="E2" s="6"/>
      <c r="F2" s="6"/>
      <c r="G2" s="70"/>
      <c r="H2" s="7"/>
      <c r="I2" s="8"/>
    </row>
    <row r="3" spans="1:9" ht="153" x14ac:dyDescent="0.25">
      <c r="A3" s="9">
        <v>1</v>
      </c>
      <c r="B3" s="12" t="s">
        <v>30</v>
      </c>
      <c r="C3" s="16" t="s">
        <v>9</v>
      </c>
      <c r="D3" s="115">
        <v>760</v>
      </c>
      <c r="E3" s="119" t="s">
        <v>49</v>
      </c>
      <c r="F3" s="56"/>
      <c r="G3" s="1"/>
      <c r="H3" s="10">
        <f>SUM(D3*G3)</f>
        <v>0</v>
      </c>
      <c r="I3" s="64"/>
    </row>
    <row r="4" spans="1:9" ht="16.5" x14ac:dyDescent="0.3">
      <c r="A4" s="11"/>
      <c r="B4" s="93" t="s">
        <v>11</v>
      </c>
      <c r="C4" s="94"/>
      <c r="D4" s="116"/>
      <c r="E4" s="96"/>
      <c r="F4" s="48"/>
      <c r="G4" s="58"/>
      <c r="H4" s="61"/>
      <c r="I4" s="48"/>
    </row>
    <row r="5" spans="1:9" ht="102" x14ac:dyDescent="0.25">
      <c r="A5" s="9">
        <v>2</v>
      </c>
      <c r="B5" s="12" t="s">
        <v>31</v>
      </c>
      <c r="C5" s="16" t="s">
        <v>10</v>
      </c>
      <c r="D5" s="115">
        <v>7263</v>
      </c>
      <c r="E5" s="119" t="s">
        <v>50</v>
      </c>
      <c r="F5" s="51"/>
      <c r="G5" s="57"/>
      <c r="H5" s="10">
        <f>SUM(D5*G5)</f>
        <v>0</v>
      </c>
      <c r="I5" s="51"/>
    </row>
    <row r="6" spans="1:9" ht="16.5" x14ac:dyDescent="0.3">
      <c r="A6" s="13"/>
      <c r="B6" s="93" t="s">
        <v>12</v>
      </c>
      <c r="C6" s="94"/>
      <c r="D6" s="116"/>
      <c r="E6" s="96"/>
      <c r="F6" s="48"/>
      <c r="G6" s="58"/>
      <c r="H6" s="61"/>
      <c r="I6" s="48"/>
    </row>
    <row r="7" spans="1:9" ht="89.25" x14ac:dyDescent="0.25">
      <c r="A7" s="9">
        <v>3</v>
      </c>
      <c r="B7" s="12" t="s">
        <v>32</v>
      </c>
      <c r="C7" s="114" t="s">
        <v>14</v>
      </c>
      <c r="D7" s="115">
        <v>8</v>
      </c>
      <c r="E7" s="119" t="s">
        <v>51</v>
      </c>
      <c r="F7" s="51"/>
      <c r="G7" s="57"/>
      <c r="H7" s="10">
        <f>SUM(D7*G7)</f>
        <v>0</v>
      </c>
      <c r="I7" s="51"/>
    </row>
    <row r="8" spans="1:9" ht="16.5" x14ac:dyDescent="0.3">
      <c r="A8" s="13"/>
      <c r="B8" s="93" t="s">
        <v>13</v>
      </c>
      <c r="C8" s="94"/>
      <c r="D8" s="116"/>
      <c r="E8" s="96"/>
      <c r="F8" s="48"/>
      <c r="G8" s="58"/>
      <c r="H8" s="61"/>
      <c r="I8" s="48"/>
    </row>
    <row r="9" spans="1:9" ht="25.5" x14ac:dyDescent="0.25">
      <c r="A9" s="9">
        <v>4</v>
      </c>
      <c r="B9" s="12" t="s">
        <v>33</v>
      </c>
      <c r="C9" s="16" t="s">
        <v>14</v>
      </c>
      <c r="D9" s="115">
        <v>8</v>
      </c>
      <c r="E9" s="119" t="s">
        <v>52</v>
      </c>
      <c r="F9" s="51"/>
      <c r="G9" s="57"/>
      <c r="H9" s="10">
        <f>SUM(D9*G9)</f>
        <v>0</v>
      </c>
      <c r="I9" s="51"/>
    </row>
    <row r="10" spans="1:9" ht="16.5" x14ac:dyDescent="0.3">
      <c r="A10" s="13"/>
      <c r="B10" s="93" t="s">
        <v>15</v>
      </c>
      <c r="C10" s="94"/>
      <c r="D10" s="116"/>
      <c r="E10" s="96"/>
      <c r="F10" s="48"/>
      <c r="G10" s="58"/>
      <c r="H10" s="61"/>
      <c r="I10" s="48"/>
    </row>
    <row r="11" spans="1:9" ht="76.5" x14ac:dyDescent="0.25">
      <c r="A11" s="9">
        <v>5</v>
      </c>
      <c r="B11" s="12" t="s">
        <v>20</v>
      </c>
      <c r="C11" s="16" t="s">
        <v>10</v>
      </c>
      <c r="D11" s="115">
        <v>2960</v>
      </c>
      <c r="E11" s="119" t="s">
        <v>53</v>
      </c>
      <c r="F11" s="51"/>
      <c r="G11" s="57"/>
      <c r="H11" s="10">
        <f t="shared" ref="H11:H12" si="0">SUM(D11*G11)</f>
        <v>0</v>
      </c>
      <c r="I11" s="51"/>
    </row>
    <row r="12" spans="1:9" ht="63.75" x14ac:dyDescent="0.25">
      <c r="A12" s="9">
        <v>6</v>
      </c>
      <c r="B12" s="12" t="s">
        <v>34</v>
      </c>
      <c r="C12" s="16" t="s">
        <v>14</v>
      </c>
      <c r="D12" s="115">
        <v>16</v>
      </c>
      <c r="E12" s="119" t="s">
        <v>61</v>
      </c>
      <c r="F12" s="51"/>
      <c r="G12" s="57"/>
      <c r="H12" s="10">
        <f t="shared" si="0"/>
        <v>0</v>
      </c>
      <c r="I12" s="51"/>
    </row>
    <row r="13" spans="1:9" ht="16.5" x14ac:dyDescent="0.3">
      <c r="A13" s="13"/>
      <c r="B13" s="93" t="s">
        <v>16</v>
      </c>
      <c r="C13" s="94"/>
      <c r="D13" s="116"/>
      <c r="E13" s="96"/>
      <c r="F13" s="48"/>
      <c r="G13" s="58"/>
      <c r="H13" s="61"/>
      <c r="I13" s="48"/>
    </row>
    <row r="14" spans="1:9" ht="38.25" x14ac:dyDescent="0.25">
      <c r="A14" s="9">
        <v>7</v>
      </c>
      <c r="B14" s="99" t="s">
        <v>35</v>
      </c>
      <c r="C14" s="16" t="s">
        <v>14</v>
      </c>
      <c r="D14" s="115">
        <v>8</v>
      </c>
      <c r="E14" s="119" t="s">
        <v>54</v>
      </c>
      <c r="F14" s="51"/>
      <c r="G14" s="57"/>
      <c r="H14" s="10">
        <f>SUM(D14*G14)</f>
        <v>0</v>
      </c>
      <c r="I14" s="51"/>
    </row>
    <row r="15" spans="1:9" ht="33" x14ac:dyDescent="0.3">
      <c r="A15" s="17"/>
      <c r="B15" s="101" t="s">
        <v>21</v>
      </c>
      <c r="C15" s="102"/>
      <c r="D15" s="117"/>
      <c r="E15" s="104"/>
      <c r="F15" s="49"/>
      <c r="G15" s="59"/>
      <c r="H15" s="62"/>
      <c r="I15" s="49"/>
    </row>
    <row r="16" spans="1:9" ht="38.25" x14ac:dyDescent="0.25">
      <c r="A16" s="9">
        <v>8</v>
      </c>
      <c r="B16" s="12" t="s">
        <v>36</v>
      </c>
      <c r="C16" s="16" t="s">
        <v>14</v>
      </c>
      <c r="D16" s="115">
        <v>60</v>
      </c>
      <c r="E16" s="119" t="s">
        <v>55</v>
      </c>
      <c r="F16" s="51"/>
      <c r="G16" s="57"/>
      <c r="H16" s="10">
        <f t="shared" ref="H16:H21" si="1">SUM(D16*G16)</f>
        <v>0</v>
      </c>
      <c r="I16" s="51"/>
    </row>
    <row r="17" spans="1:9" ht="63.75" x14ac:dyDescent="0.25">
      <c r="A17" s="14">
        <v>9</v>
      </c>
      <c r="B17" s="12" t="s">
        <v>37</v>
      </c>
      <c r="C17" s="15" t="s">
        <v>17</v>
      </c>
      <c r="D17" s="115">
        <v>96</v>
      </c>
      <c r="E17" s="119" t="s">
        <v>56</v>
      </c>
      <c r="F17" s="51"/>
      <c r="G17" s="57"/>
      <c r="H17" s="10">
        <f t="shared" si="1"/>
        <v>0</v>
      </c>
      <c r="I17" s="51"/>
    </row>
    <row r="18" spans="1:9" ht="38.25" x14ac:dyDescent="0.25">
      <c r="A18" s="9">
        <v>10</v>
      </c>
      <c r="B18" s="12" t="s">
        <v>38</v>
      </c>
      <c r="C18" s="15" t="s">
        <v>17</v>
      </c>
      <c r="D18" s="115">
        <v>8</v>
      </c>
      <c r="E18" s="119" t="s">
        <v>57</v>
      </c>
      <c r="F18" s="51"/>
      <c r="G18" s="57"/>
      <c r="H18" s="10">
        <f t="shared" si="1"/>
        <v>0</v>
      </c>
      <c r="I18" s="51"/>
    </row>
    <row r="19" spans="1:9" ht="51" x14ac:dyDescent="0.25">
      <c r="A19" s="14">
        <v>11</v>
      </c>
      <c r="B19" s="12" t="s">
        <v>39</v>
      </c>
      <c r="C19" s="15" t="s">
        <v>17</v>
      </c>
      <c r="D19" s="115">
        <v>48</v>
      </c>
      <c r="E19" s="119" t="s">
        <v>58</v>
      </c>
      <c r="F19" s="51"/>
      <c r="G19" s="57"/>
      <c r="H19" s="10">
        <f t="shared" si="1"/>
        <v>0</v>
      </c>
      <c r="I19" s="51"/>
    </row>
    <row r="20" spans="1:9" ht="51" x14ac:dyDescent="0.25">
      <c r="A20" s="9">
        <v>12</v>
      </c>
      <c r="B20" s="12" t="s">
        <v>40</v>
      </c>
      <c r="C20" s="15" t="s">
        <v>14</v>
      </c>
      <c r="D20" s="115">
        <v>16</v>
      </c>
      <c r="E20" s="119" t="s">
        <v>59</v>
      </c>
      <c r="F20" s="51"/>
      <c r="G20" s="57"/>
      <c r="H20" s="10">
        <f t="shared" si="1"/>
        <v>0</v>
      </c>
      <c r="I20" s="51"/>
    </row>
    <row r="21" spans="1:9" ht="51" x14ac:dyDescent="0.25">
      <c r="A21" s="14">
        <v>13</v>
      </c>
      <c r="B21" s="12" t="s">
        <v>41</v>
      </c>
      <c r="C21" s="15" t="s">
        <v>14</v>
      </c>
      <c r="D21" s="115">
        <v>8</v>
      </c>
      <c r="E21" s="119" t="s">
        <v>60</v>
      </c>
      <c r="F21" s="51"/>
      <c r="G21" s="57"/>
      <c r="H21" s="10">
        <f t="shared" si="1"/>
        <v>0</v>
      </c>
      <c r="I21" s="51"/>
    </row>
    <row r="22" spans="1:9" ht="16.5" x14ac:dyDescent="0.25">
      <c r="A22" s="18"/>
      <c r="B22" s="108" t="s">
        <v>18</v>
      </c>
      <c r="C22" s="107"/>
      <c r="D22" s="109"/>
      <c r="E22" s="107"/>
      <c r="F22" s="50"/>
      <c r="G22" s="60"/>
      <c r="H22" s="63"/>
      <c r="I22" s="50"/>
    </row>
    <row r="23" spans="1:9" ht="51" x14ac:dyDescent="0.25">
      <c r="A23" s="14">
        <v>14</v>
      </c>
      <c r="B23" s="99" t="s">
        <v>42</v>
      </c>
      <c r="C23" s="15" t="s">
        <v>14</v>
      </c>
      <c r="D23" s="115">
        <v>33</v>
      </c>
      <c r="E23" s="120" t="s">
        <v>62</v>
      </c>
      <c r="F23" s="51"/>
      <c r="G23" s="57"/>
      <c r="H23" s="10">
        <f t="shared" ref="H23:H28" si="2">SUM(D23*G23)</f>
        <v>0</v>
      </c>
      <c r="I23" s="51"/>
    </row>
    <row r="24" spans="1:9" ht="63.75" x14ac:dyDescent="0.25">
      <c r="A24" s="14">
        <v>15</v>
      </c>
      <c r="B24" s="12" t="s">
        <v>43</v>
      </c>
      <c r="C24" s="15" t="s">
        <v>14</v>
      </c>
      <c r="D24" s="115">
        <v>1</v>
      </c>
      <c r="E24" s="119" t="s">
        <v>67</v>
      </c>
      <c r="F24" s="51"/>
      <c r="G24" s="57"/>
      <c r="H24" s="10">
        <f t="shared" si="2"/>
        <v>0</v>
      </c>
      <c r="I24" s="51"/>
    </row>
    <row r="25" spans="1:9" ht="25.5" x14ac:dyDescent="0.25">
      <c r="A25" s="14">
        <v>16</v>
      </c>
      <c r="B25" s="99" t="s">
        <v>44</v>
      </c>
      <c r="C25" s="15" t="s">
        <v>14</v>
      </c>
      <c r="D25" s="115">
        <v>2</v>
      </c>
      <c r="E25" s="119" t="s">
        <v>63</v>
      </c>
      <c r="F25" s="51"/>
      <c r="G25" s="57"/>
      <c r="H25" s="10">
        <f t="shared" si="2"/>
        <v>0</v>
      </c>
      <c r="I25" s="51"/>
    </row>
    <row r="26" spans="1:9" ht="38.25" x14ac:dyDescent="0.25">
      <c r="A26" s="14">
        <v>17</v>
      </c>
      <c r="B26" s="99" t="s">
        <v>45</v>
      </c>
      <c r="C26" s="15" t="s">
        <v>14</v>
      </c>
      <c r="D26" s="115">
        <v>2</v>
      </c>
      <c r="E26" s="119" t="s">
        <v>64</v>
      </c>
      <c r="F26" s="51"/>
      <c r="G26" s="57"/>
      <c r="H26" s="10">
        <f t="shared" si="2"/>
        <v>0</v>
      </c>
      <c r="I26" s="51"/>
    </row>
    <row r="27" spans="1:9" ht="127.5" x14ac:dyDescent="0.25">
      <c r="A27" s="14">
        <v>18</v>
      </c>
      <c r="B27" s="12" t="s">
        <v>46</v>
      </c>
      <c r="C27" s="15" t="s">
        <v>14</v>
      </c>
      <c r="D27" s="115">
        <v>1</v>
      </c>
      <c r="E27" s="119" t="s">
        <v>65</v>
      </c>
      <c r="F27" s="51"/>
      <c r="G27" s="57"/>
      <c r="H27" s="10">
        <f t="shared" si="2"/>
        <v>0</v>
      </c>
      <c r="I27" s="51"/>
    </row>
    <row r="28" spans="1:9" ht="63.75" x14ac:dyDescent="0.25">
      <c r="A28" s="14">
        <v>19</v>
      </c>
      <c r="B28" s="12" t="s">
        <v>47</v>
      </c>
      <c r="C28" s="15" t="s">
        <v>19</v>
      </c>
      <c r="D28" s="115">
        <v>1</v>
      </c>
      <c r="E28" s="119" t="s">
        <v>66</v>
      </c>
      <c r="F28" s="51"/>
      <c r="G28" s="57"/>
      <c r="H28" s="10">
        <f t="shared" si="2"/>
        <v>0</v>
      </c>
      <c r="I28" s="51"/>
    </row>
    <row r="29" spans="1:9" customFormat="1" ht="45" customHeight="1" x14ac:dyDescent="0.25">
      <c r="A29" s="124" t="s">
        <v>71</v>
      </c>
      <c r="B29" s="125"/>
      <c r="C29" s="125"/>
      <c r="D29" s="125"/>
      <c r="E29" s="125"/>
      <c r="F29" s="125"/>
      <c r="G29" s="126"/>
      <c r="H29" s="44">
        <f>SUM(H3:H28)</f>
        <v>0</v>
      </c>
      <c r="I29" s="73"/>
    </row>
  </sheetData>
  <sheetProtection algorithmName="SHA-512" hashValue="xbht+TC2tU4r3dhVDJEtkbN6dgHsCR7J0TbA+mi5O2cD1HVbhwmiULOxnut4Slv3kB+ydnHno29pzKKErCGoBw==" saltValue="2l3Cf1ovK+hmELSh3WIYow==" spinCount="100000" sheet="1" objects="1" scenarios="1"/>
  <mergeCells count="1">
    <mergeCell ref="A29:G29"/>
  </mergeCells>
  <conditionalFormatting sqref="H1:I2">
    <cfRule type="cellIs" dxfId="2" priority="1" operator="lessThan">
      <formula>0</formula>
    </cfRule>
  </conditionalFormatting>
  <pageMargins left="0.7" right="0.7" top="0.75" bottom="0.75" header="0.3" footer="0.3"/>
  <pageSetup scale="69" firstPageNumber="11" orientation="landscape" useFirstPageNumber="1" horizontalDpi="0" verticalDpi="0" r:id="rId1"/>
  <headerFooter>
    <oddFooter>&amp;LADDENDUM B
OFFER PAGE
IFB D26-064&amp;CMOLOKAI OF- &amp;P&amp;ROFFEROR: _________________________________________________________</oddFooter>
  </headerFooter>
  <rowBreaks count="1" manualBreakCount="1">
    <brk id="2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4E8D3-1481-4599-BED9-11F584E0D72C}">
  <dimension ref="A1:I29"/>
  <sheetViews>
    <sheetView zoomScaleNormal="100" workbookViewId="0">
      <selection activeCell="B11" sqref="B11"/>
    </sheetView>
  </sheetViews>
  <sheetFormatPr defaultRowHeight="15" x14ac:dyDescent="0.25"/>
  <cols>
    <col min="1" max="1" width="8.28515625" style="2" customWidth="1"/>
    <col min="2" max="2" width="60.28515625" style="2" customWidth="1"/>
    <col min="3" max="3" width="7.42578125" style="71" customWidth="1"/>
    <col min="4" max="4" width="10.42578125" style="71" bestFit="1" customWidth="1"/>
    <col min="5" max="5" width="18.7109375" style="71" customWidth="1"/>
    <col min="6" max="6" width="19.85546875" style="71" customWidth="1"/>
    <col min="7" max="7" width="12.140625" style="71" customWidth="1"/>
    <col min="8" max="8" width="24.7109375" style="71" customWidth="1"/>
    <col min="9" max="9" width="14.42578125" style="71" customWidth="1"/>
    <col min="10" max="16384" width="9.140625" style="2"/>
  </cols>
  <sheetData>
    <row r="1" spans="1:9" ht="63.75" x14ac:dyDescent="0.25">
      <c r="A1" s="31" t="s">
        <v>0</v>
      </c>
      <c r="B1" s="31" t="s">
        <v>1</v>
      </c>
      <c r="C1" s="31" t="s">
        <v>2</v>
      </c>
      <c r="D1" s="31" t="s">
        <v>25</v>
      </c>
      <c r="E1" s="31" t="s">
        <v>4</v>
      </c>
      <c r="F1" s="31" t="s">
        <v>5</v>
      </c>
      <c r="G1" s="32" t="s">
        <v>6</v>
      </c>
      <c r="H1" s="33" t="s">
        <v>7</v>
      </c>
      <c r="I1" s="34" t="s">
        <v>8</v>
      </c>
    </row>
    <row r="2" spans="1:9" ht="16.5" x14ac:dyDescent="0.25">
      <c r="A2" s="3"/>
      <c r="B2" s="4" t="s">
        <v>48</v>
      </c>
      <c r="C2" s="69"/>
      <c r="D2" s="6"/>
      <c r="E2" s="6"/>
      <c r="F2" s="6"/>
      <c r="G2" s="70"/>
      <c r="H2" s="7"/>
      <c r="I2" s="8"/>
    </row>
    <row r="3" spans="1:9" ht="153" x14ac:dyDescent="0.25">
      <c r="A3" s="9">
        <v>1</v>
      </c>
      <c r="B3" s="12" t="s">
        <v>30</v>
      </c>
      <c r="C3" s="16" t="s">
        <v>9</v>
      </c>
      <c r="D3" s="115">
        <v>80</v>
      </c>
      <c r="E3" s="119" t="s">
        <v>49</v>
      </c>
      <c r="F3" s="56"/>
      <c r="G3" s="1"/>
      <c r="H3" s="10">
        <f>SUM(D3*G3)</f>
        <v>0</v>
      </c>
      <c r="I3" s="64"/>
    </row>
    <row r="4" spans="1:9" ht="16.5" x14ac:dyDescent="0.3">
      <c r="A4" s="11"/>
      <c r="B4" s="93" t="s">
        <v>11</v>
      </c>
      <c r="C4" s="94"/>
      <c r="D4" s="116"/>
      <c r="E4" s="96"/>
      <c r="F4" s="48"/>
      <c r="G4" s="53"/>
      <c r="H4" s="45"/>
      <c r="I4" s="48"/>
    </row>
    <row r="5" spans="1:9" ht="102" x14ac:dyDescent="0.25">
      <c r="A5" s="9">
        <v>2</v>
      </c>
      <c r="B5" s="12" t="s">
        <v>31</v>
      </c>
      <c r="C5" s="16" t="s">
        <v>10</v>
      </c>
      <c r="D5" s="115">
        <v>37260</v>
      </c>
      <c r="E5" s="119" t="s">
        <v>50</v>
      </c>
      <c r="F5" s="51"/>
      <c r="G5" s="52"/>
      <c r="H5" s="10">
        <f>SUM(D5*G5)</f>
        <v>0</v>
      </c>
      <c r="I5" s="51"/>
    </row>
    <row r="6" spans="1:9" ht="16.5" x14ac:dyDescent="0.3">
      <c r="A6" s="13"/>
      <c r="B6" s="93" t="s">
        <v>12</v>
      </c>
      <c r="C6" s="94"/>
      <c r="D6" s="116"/>
      <c r="E6" s="96"/>
      <c r="F6" s="48"/>
      <c r="G6" s="53"/>
      <c r="H6" s="45"/>
      <c r="I6" s="48"/>
    </row>
    <row r="7" spans="1:9" ht="89.25" x14ac:dyDescent="0.25">
      <c r="A7" s="9">
        <v>3</v>
      </c>
      <c r="B7" s="12" t="s">
        <v>32</v>
      </c>
      <c r="C7" s="114" t="s">
        <v>14</v>
      </c>
      <c r="D7" s="115">
        <v>8</v>
      </c>
      <c r="E7" s="119" t="s">
        <v>51</v>
      </c>
      <c r="F7" s="51"/>
      <c r="G7" s="52"/>
      <c r="H7" s="10">
        <f>SUM(D7*G7)</f>
        <v>0</v>
      </c>
      <c r="I7" s="51"/>
    </row>
    <row r="8" spans="1:9" ht="16.5" x14ac:dyDescent="0.3">
      <c r="A8" s="13"/>
      <c r="B8" s="93" t="s">
        <v>13</v>
      </c>
      <c r="C8" s="94"/>
      <c r="D8" s="116"/>
      <c r="E8" s="96"/>
      <c r="F8" s="48"/>
      <c r="G8" s="53"/>
      <c r="H8" s="45"/>
      <c r="I8" s="48"/>
    </row>
    <row r="9" spans="1:9" ht="25.5" x14ac:dyDescent="0.25">
      <c r="A9" s="9">
        <v>4</v>
      </c>
      <c r="B9" s="12" t="s">
        <v>33</v>
      </c>
      <c r="C9" s="16" t="s">
        <v>14</v>
      </c>
      <c r="D9" s="115">
        <v>8</v>
      </c>
      <c r="E9" s="119" t="s">
        <v>52</v>
      </c>
      <c r="F9" s="51"/>
      <c r="G9" s="52"/>
      <c r="H9" s="10">
        <f>SUM(D9*G9)</f>
        <v>0</v>
      </c>
      <c r="I9" s="51"/>
    </row>
    <row r="10" spans="1:9" ht="16.5" x14ac:dyDescent="0.3">
      <c r="A10" s="13"/>
      <c r="B10" s="93" t="s">
        <v>15</v>
      </c>
      <c r="C10" s="94"/>
      <c r="D10" s="116"/>
      <c r="E10" s="96"/>
      <c r="F10" s="48"/>
      <c r="G10" s="53"/>
      <c r="H10" s="45"/>
      <c r="I10" s="48"/>
    </row>
    <row r="11" spans="1:9" ht="76.5" x14ac:dyDescent="0.25">
      <c r="A11" s="9">
        <v>5</v>
      </c>
      <c r="B11" s="12" t="s">
        <v>20</v>
      </c>
      <c r="C11" s="16" t="s">
        <v>10</v>
      </c>
      <c r="D11" s="115">
        <v>320</v>
      </c>
      <c r="E11" s="119" t="s">
        <v>53</v>
      </c>
      <c r="F11" s="51"/>
      <c r="G11" s="52"/>
      <c r="H11" s="10">
        <f t="shared" ref="H11:H12" si="0">SUM(D11*G11)</f>
        <v>0</v>
      </c>
      <c r="I11" s="51"/>
    </row>
    <row r="12" spans="1:9" ht="63.75" x14ac:dyDescent="0.25">
      <c r="A12" s="9">
        <v>6</v>
      </c>
      <c r="B12" s="12" t="s">
        <v>34</v>
      </c>
      <c r="C12" s="16" t="s">
        <v>14</v>
      </c>
      <c r="D12" s="115">
        <v>8</v>
      </c>
      <c r="E12" s="119" t="s">
        <v>61</v>
      </c>
      <c r="F12" s="51"/>
      <c r="G12" s="52"/>
      <c r="H12" s="10">
        <f t="shared" si="0"/>
        <v>0</v>
      </c>
      <c r="I12" s="51"/>
    </row>
    <row r="13" spans="1:9" ht="16.5" x14ac:dyDescent="0.3">
      <c r="A13" s="13"/>
      <c r="B13" s="93" t="s">
        <v>16</v>
      </c>
      <c r="C13" s="94"/>
      <c r="D13" s="116"/>
      <c r="E13" s="96"/>
      <c r="F13" s="48"/>
      <c r="G13" s="53"/>
      <c r="H13" s="45"/>
      <c r="I13" s="48"/>
    </row>
    <row r="14" spans="1:9" ht="38.25" x14ac:dyDescent="0.25">
      <c r="A14" s="9">
        <v>7</v>
      </c>
      <c r="B14" s="99" t="s">
        <v>35</v>
      </c>
      <c r="C14" s="16" t="s">
        <v>14</v>
      </c>
      <c r="D14" s="115">
        <v>8</v>
      </c>
      <c r="E14" s="119" t="s">
        <v>54</v>
      </c>
      <c r="F14" s="51"/>
      <c r="G14" s="52"/>
      <c r="H14" s="10">
        <f>SUM(D14*G14)</f>
        <v>0</v>
      </c>
      <c r="I14" s="51"/>
    </row>
    <row r="15" spans="1:9" ht="33" x14ac:dyDescent="0.3">
      <c r="A15" s="17"/>
      <c r="B15" s="101" t="s">
        <v>21</v>
      </c>
      <c r="C15" s="102"/>
      <c r="D15" s="117"/>
      <c r="E15" s="104"/>
      <c r="F15" s="49"/>
      <c r="G15" s="54"/>
      <c r="H15" s="46"/>
      <c r="I15" s="49"/>
    </row>
    <row r="16" spans="1:9" ht="38.25" x14ac:dyDescent="0.25">
      <c r="A16" s="9">
        <v>8</v>
      </c>
      <c r="B16" s="12" t="s">
        <v>36</v>
      </c>
      <c r="C16" s="16" t="s">
        <v>14</v>
      </c>
      <c r="D16" s="115">
        <v>16</v>
      </c>
      <c r="E16" s="119" t="s">
        <v>55</v>
      </c>
      <c r="F16" s="51"/>
      <c r="G16" s="52"/>
      <c r="H16" s="10">
        <f t="shared" ref="H16:H21" si="1">SUM(D16*G16)</f>
        <v>0</v>
      </c>
      <c r="I16" s="51"/>
    </row>
    <row r="17" spans="1:9" ht="63.75" x14ac:dyDescent="0.25">
      <c r="A17" s="14">
        <v>9</v>
      </c>
      <c r="B17" s="12" t="s">
        <v>37</v>
      </c>
      <c r="C17" s="15" t="s">
        <v>17</v>
      </c>
      <c r="D17" s="115">
        <v>48</v>
      </c>
      <c r="E17" s="119" t="s">
        <v>56</v>
      </c>
      <c r="F17" s="51"/>
      <c r="G17" s="52"/>
      <c r="H17" s="10">
        <f t="shared" si="1"/>
        <v>0</v>
      </c>
      <c r="I17" s="51"/>
    </row>
    <row r="18" spans="1:9" ht="38.25" x14ac:dyDescent="0.25">
      <c r="A18" s="9">
        <v>10</v>
      </c>
      <c r="B18" s="12" t="s">
        <v>38</v>
      </c>
      <c r="C18" s="15" t="s">
        <v>17</v>
      </c>
      <c r="D18" s="115">
        <v>8</v>
      </c>
      <c r="E18" s="119" t="s">
        <v>57</v>
      </c>
      <c r="F18" s="51"/>
      <c r="G18" s="52"/>
      <c r="H18" s="10">
        <f t="shared" si="1"/>
        <v>0</v>
      </c>
      <c r="I18" s="51"/>
    </row>
    <row r="19" spans="1:9" ht="51" x14ac:dyDescent="0.25">
      <c r="A19" s="14">
        <v>11</v>
      </c>
      <c r="B19" s="12" t="s">
        <v>39</v>
      </c>
      <c r="C19" s="15" t="s">
        <v>17</v>
      </c>
      <c r="D19" s="115">
        <v>24</v>
      </c>
      <c r="E19" s="119" t="s">
        <v>58</v>
      </c>
      <c r="F19" s="51"/>
      <c r="G19" s="52"/>
      <c r="H19" s="10">
        <f t="shared" si="1"/>
        <v>0</v>
      </c>
      <c r="I19" s="51"/>
    </row>
    <row r="20" spans="1:9" ht="51" x14ac:dyDescent="0.25">
      <c r="A20" s="9">
        <v>12</v>
      </c>
      <c r="B20" s="12" t="s">
        <v>40</v>
      </c>
      <c r="C20" s="15" t="s">
        <v>14</v>
      </c>
      <c r="D20" s="115">
        <v>8</v>
      </c>
      <c r="E20" s="119" t="s">
        <v>59</v>
      </c>
      <c r="F20" s="51"/>
      <c r="G20" s="52"/>
      <c r="H20" s="10">
        <f t="shared" si="1"/>
        <v>0</v>
      </c>
      <c r="I20" s="51"/>
    </row>
    <row r="21" spans="1:9" ht="51" x14ac:dyDescent="0.25">
      <c r="A21" s="14">
        <v>13</v>
      </c>
      <c r="B21" s="12" t="s">
        <v>41</v>
      </c>
      <c r="C21" s="15" t="s">
        <v>14</v>
      </c>
      <c r="D21" s="115">
        <v>8</v>
      </c>
      <c r="E21" s="119" t="s">
        <v>60</v>
      </c>
      <c r="F21" s="51"/>
      <c r="G21" s="52"/>
      <c r="H21" s="10">
        <f t="shared" si="1"/>
        <v>0</v>
      </c>
      <c r="I21" s="51"/>
    </row>
    <row r="22" spans="1:9" ht="16.5" x14ac:dyDescent="0.25">
      <c r="A22" s="18"/>
      <c r="B22" s="108" t="s">
        <v>18</v>
      </c>
      <c r="C22" s="107"/>
      <c r="D22" s="109"/>
      <c r="E22" s="107"/>
      <c r="F22" s="50"/>
      <c r="G22" s="55"/>
      <c r="H22" s="47"/>
      <c r="I22" s="50"/>
    </row>
    <row r="23" spans="1:9" ht="51" x14ac:dyDescent="0.25">
      <c r="A23" s="14">
        <v>14</v>
      </c>
      <c r="B23" s="99" t="s">
        <v>42</v>
      </c>
      <c r="C23" s="15" t="s">
        <v>14</v>
      </c>
      <c r="D23" s="115">
        <v>75</v>
      </c>
      <c r="E23" s="120" t="s">
        <v>62</v>
      </c>
      <c r="F23" s="51"/>
      <c r="G23" s="52"/>
      <c r="H23" s="10">
        <f t="shared" ref="H23:H28" si="2">SUM(D23*G23)</f>
        <v>0</v>
      </c>
      <c r="I23" s="51"/>
    </row>
    <row r="24" spans="1:9" ht="63.75" x14ac:dyDescent="0.25">
      <c r="A24" s="14">
        <v>15</v>
      </c>
      <c r="B24" s="12" t="s">
        <v>43</v>
      </c>
      <c r="C24" s="15" t="s">
        <v>14</v>
      </c>
      <c r="D24" s="115">
        <v>1</v>
      </c>
      <c r="E24" s="119" t="s">
        <v>67</v>
      </c>
      <c r="F24" s="51"/>
      <c r="G24" s="52"/>
      <c r="H24" s="10">
        <f t="shared" si="2"/>
        <v>0</v>
      </c>
      <c r="I24" s="51"/>
    </row>
    <row r="25" spans="1:9" ht="25.5" x14ac:dyDescent="0.25">
      <c r="A25" s="14">
        <v>16</v>
      </c>
      <c r="B25" s="99" t="s">
        <v>44</v>
      </c>
      <c r="C25" s="15" t="s">
        <v>14</v>
      </c>
      <c r="D25" s="115">
        <v>4</v>
      </c>
      <c r="E25" s="119" t="s">
        <v>63</v>
      </c>
      <c r="F25" s="51"/>
      <c r="G25" s="52"/>
      <c r="H25" s="10">
        <f t="shared" si="2"/>
        <v>0</v>
      </c>
      <c r="I25" s="51"/>
    </row>
    <row r="26" spans="1:9" ht="38.25" x14ac:dyDescent="0.25">
      <c r="A26" s="14">
        <v>17</v>
      </c>
      <c r="B26" s="99" t="s">
        <v>45</v>
      </c>
      <c r="C26" s="15" t="s">
        <v>14</v>
      </c>
      <c r="D26" s="115">
        <v>4</v>
      </c>
      <c r="E26" s="119" t="s">
        <v>64</v>
      </c>
      <c r="F26" s="51"/>
      <c r="G26" s="52"/>
      <c r="H26" s="10">
        <f t="shared" si="2"/>
        <v>0</v>
      </c>
      <c r="I26" s="51"/>
    </row>
    <row r="27" spans="1:9" ht="127.5" x14ac:dyDescent="0.25">
      <c r="A27" s="14">
        <v>18</v>
      </c>
      <c r="B27" s="12" t="s">
        <v>46</v>
      </c>
      <c r="C27" s="15" t="s">
        <v>14</v>
      </c>
      <c r="D27" s="115">
        <v>1</v>
      </c>
      <c r="E27" s="119" t="s">
        <v>65</v>
      </c>
      <c r="F27" s="51"/>
      <c r="G27" s="52"/>
      <c r="H27" s="10">
        <f t="shared" si="2"/>
        <v>0</v>
      </c>
      <c r="I27" s="51"/>
    </row>
    <row r="28" spans="1:9" ht="63.75" x14ac:dyDescent="0.25">
      <c r="A28" s="14">
        <v>19</v>
      </c>
      <c r="B28" s="12" t="s">
        <v>47</v>
      </c>
      <c r="C28" s="15" t="s">
        <v>19</v>
      </c>
      <c r="D28" s="115">
        <v>1</v>
      </c>
      <c r="E28" s="119" t="s">
        <v>66</v>
      </c>
      <c r="F28" s="51"/>
      <c r="G28" s="52"/>
      <c r="H28" s="10">
        <f t="shared" si="2"/>
        <v>0</v>
      </c>
      <c r="I28" s="51"/>
    </row>
    <row r="29" spans="1:9" customFormat="1" ht="45" customHeight="1" x14ac:dyDescent="0.25">
      <c r="A29" s="124" t="s">
        <v>72</v>
      </c>
      <c r="B29" s="125"/>
      <c r="C29" s="125"/>
      <c r="D29" s="125"/>
      <c r="E29" s="125"/>
      <c r="F29" s="125"/>
      <c r="G29" s="126"/>
      <c r="H29" s="44">
        <f>SUM(H3:H28)</f>
        <v>0</v>
      </c>
      <c r="I29" s="73"/>
    </row>
  </sheetData>
  <sheetProtection algorithmName="SHA-512" hashValue="mBZmyphaY/1O9VVk0EvkFqr2v+I6BZNo9SeXfup8a/aJUiWpcpr8T359G3k+6W4Clr/WpsLfUcYFX4zlWh7xbA==" saltValue="4U0hfJkc64plQke0CW4GgA==" spinCount="100000" sheet="1" objects="1" scenarios="1"/>
  <mergeCells count="1">
    <mergeCell ref="A29:G29"/>
  </mergeCells>
  <conditionalFormatting sqref="H1:I2">
    <cfRule type="cellIs" dxfId="1" priority="1" operator="lessThan">
      <formula>0</formula>
    </cfRule>
  </conditionalFormatting>
  <pageMargins left="0.7" right="0.7" top="0.75" bottom="0.75" header="0.3" footer="0.3"/>
  <pageSetup scale="69" firstPageNumber="14" orientation="landscape" useFirstPageNumber="1" horizontalDpi="0" verticalDpi="0" r:id="rId1"/>
  <headerFooter>
    <oddFooter>&amp;LADDENDUM B
OFFER PAGE
IFB D26-064&amp;CLANAI OF- &amp;P&amp;ROFFEROR: _________________________________________________________</oddFooter>
  </headerFooter>
  <rowBreaks count="1" manualBreakCount="1">
    <brk id="2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7EA14-A22C-4D91-8E8F-0C7BBA84E346}">
  <dimension ref="A1:I29"/>
  <sheetViews>
    <sheetView zoomScaleNormal="100" workbookViewId="0">
      <selection activeCell="E3" sqref="E3"/>
    </sheetView>
  </sheetViews>
  <sheetFormatPr defaultRowHeight="15" x14ac:dyDescent="0.25"/>
  <cols>
    <col min="1" max="1" width="8.28515625" style="2" customWidth="1"/>
    <col min="2" max="2" width="60.28515625" style="2" customWidth="1"/>
    <col min="3" max="3" width="7.42578125" style="71" customWidth="1"/>
    <col min="4" max="4" width="10.42578125" style="71" bestFit="1" customWidth="1"/>
    <col min="5" max="5" width="18.7109375" style="71" customWidth="1"/>
    <col min="6" max="6" width="19.85546875" style="71" customWidth="1"/>
    <col min="7" max="7" width="12.140625" style="71" customWidth="1"/>
    <col min="8" max="8" width="24.7109375" style="71" customWidth="1"/>
    <col min="9" max="9" width="14.42578125" style="71" customWidth="1"/>
    <col min="10" max="16384" width="9.140625" style="2"/>
  </cols>
  <sheetData>
    <row r="1" spans="1:9" ht="63.75" x14ac:dyDescent="0.25">
      <c r="A1" s="35" t="s">
        <v>0</v>
      </c>
      <c r="B1" s="35" t="s">
        <v>1</v>
      </c>
      <c r="C1" s="35" t="s">
        <v>2</v>
      </c>
      <c r="D1" s="35" t="s">
        <v>26</v>
      </c>
      <c r="E1" s="35" t="s">
        <v>4</v>
      </c>
      <c r="F1" s="35" t="s">
        <v>5</v>
      </c>
      <c r="G1" s="36" t="s">
        <v>6</v>
      </c>
      <c r="H1" s="37" t="s">
        <v>7</v>
      </c>
      <c r="I1" s="38" t="s">
        <v>8</v>
      </c>
    </row>
    <row r="2" spans="1:9" ht="16.5" x14ac:dyDescent="0.25">
      <c r="A2" s="3"/>
      <c r="B2" s="4" t="s">
        <v>48</v>
      </c>
      <c r="C2" s="69"/>
      <c r="D2" s="6"/>
      <c r="E2" s="6"/>
      <c r="F2" s="6"/>
      <c r="G2" s="70"/>
      <c r="H2" s="7"/>
      <c r="I2" s="8"/>
    </row>
    <row r="3" spans="1:9" ht="153" x14ac:dyDescent="0.25">
      <c r="A3" s="9">
        <v>1</v>
      </c>
      <c r="B3" s="12" t="s">
        <v>30</v>
      </c>
      <c r="C3" s="16" t="s">
        <v>9</v>
      </c>
      <c r="D3" s="115">
        <v>2328</v>
      </c>
      <c r="E3" s="119" t="s">
        <v>49</v>
      </c>
      <c r="F3" s="56"/>
      <c r="G3" s="1"/>
      <c r="H3" s="10">
        <f>SUM(D3*G3)</f>
        <v>0</v>
      </c>
      <c r="I3" s="64"/>
    </row>
    <row r="4" spans="1:9" ht="16.5" x14ac:dyDescent="0.3">
      <c r="A4" s="11"/>
      <c r="B4" s="93" t="s">
        <v>11</v>
      </c>
      <c r="C4" s="94"/>
      <c r="D4" s="116"/>
      <c r="E4" s="96"/>
      <c r="F4" s="48"/>
      <c r="G4" s="65"/>
      <c r="H4" s="61"/>
      <c r="I4" s="48"/>
    </row>
    <row r="5" spans="1:9" ht="102" x14ac:dyDescent="0.25">
      <c r="A5" s="9">
        <v>2</v>
      </c>
      <c r="B5" s="12" t="s">
        <v>31</v>
      </c>
      <c r="C5" s="16" t="s">
        <v>10</v>
      </c>
      <c r="D5" s="115">
        <v>14904</v>
      </c>
      <c r="E5" s="119" t="s">
        <v>50</v>
      </c>
      <c r="F5" s="51"/>
      <c r="G5" s="74"/>
      <c r="H5" s="10">
        <f>SUM(D5*G5)</f>
        <v>0</v>
      </c>
      <c r="I5" s="51"/>
    </row>
    <row r="6" spans="1:9" ht="16.5" x14ac:dyDescent="0.3">
      <c r="A6" s="13"/>
      <c r="B6" s="93" t="s">
        <v>12</v>
      </c>
      <c r="C6" s="94"/>
      <c r="D6" s="116"/>
      <c r="E6" s="96"/>
      <c r="F6" s="48"/>
      <c r="G6" s="65"/>
      <c r="H6" s="61"/>
      <c r="I6" s="48"/>
    </row>
    <row r="7" spans="1:9" ht="89.25" x14ac:dyDescent="0.25">
      <c r="A7" s="9">
        <v>3</v>
      </c>
      <c r="B7" s="12" t="s">
        <v>32</v>
      </c>
      <c r="C7" s="114" t="s">
        <v>14</v>
      </c>
      <c r="D7" s="115">
        <v>32</v>
      </c>
      <c r="E7" s="119" t="s">
        <v>51</v>
      </c>
      <c r="F7" s="51"/>
      <c r="G7" s="74"/>
      <c r="H7" s="10">
        <f>SUM(D7*G7)</f>
        <v>0</v>
      </c>
      <c r="I7" s="51"/>
    </row>
    <row r="8" spans="1:9" ht="16.5" x14ac:dyDescent="0.3">
      <c r="A8" s="13"/>
      <c r="B8" s="93" t="s">
        <v>13</v>
      </c>
      <c r="C8" s="94"/>
      <c r="D8" s="116"/>
      <c r="E8" s="96"/>
      <c r="F8" s="48"/>
      <c r="G8" s="65"/>
      <c r="H8" s="61"/>
      <c r="I8" s="48"/>
    </row>
    <row r="9" spans="1:9" ht="25.5" x14ac:dyDescent="0.25">
      <c r="A9" s="9">
        <v>4</v>
      </c>
      <c r="B9" s="12" t="s">
        <v>33</v>
      </c>
      <c r="C9" s="16" t="s">
        <v>14</v>
      </c>
      <c r="D9" s="115">
        <v>32</v>
      </c>
      <c r="E9" s="119" t="s">
        <v>52</v>
      </c>
      <c r="F9" s="51"/>
      <c r="G9" s="74"/>
      <c r="H9" s="10">
        <f>SUM(D9*G9)</f>
        <v>0</v>
      </c>
      <c r="I9" s="51"/>
    </row>
    <row r="10" spans="1:9" ht="16.5" x14ac:dyDescent="0.3">
      <c r="A10" s="13"/>
      <c r="B10" s="93" t="s">
        <v>15</v>
      </c>
      <c r="C10" s="94"/>
      <c r="D10" s="116"/>
      <c r="E10" s="96"/>
      <c r="F10" s="48"/>
      <c r="G10" s="65"/>
      <c r="H10" s="61"/>
      <c r="I10" s="48"/>
    </row>
    <row r="11" spans="1:9" ht="76.5" x14ac:dyDescent="0.25">
      <c r="A11" s="9">
        <v>5</v>
      </c>
      <c r="B11" s="12" t="s">
        <v>20</v>
      </c>
      <c r="C11" s="16" t="s">
        <v>10</v>
      </c>
      <c r="D11" s="115">
        <v>7864</v>
      </c>
      <c r="E11" s="119" t="s">
        <v>53</v>
      </c>
      <c r="F11" s="51"/>
      <c r="G11" s="74"/>
      <c r="H11" s="10">
        <f t="shared" ref="H11:H12" si="0">SUM(D11*G11)</f>
        <v>0</v>
      </c>
      <c r="I11" s="51"/>
    </row>
    <row r="12" spans="1:9" ht="63.75" x14ac:dyDescent="0.25">
      <c r="A12" s="9">
        <v>6</v>
      </c>
      <c r="B12" s="12" t="s">
        <v>34</v>
      </c>
      <c r="C12" s="16" t="s">
        <v>14</v>
      </c>
      <c r="D12" s="115">
        <v>48</v>
      </c>
      <c r="E12" s="119" t="s">
        <v>61</v>
      </c>
      <c r="F12" s="51"/>
      <c r="G12" s="74"/>
      <c r="H12" s="10">
        <f t="shared" si="0"/>
        <v>0</v>
      </c>
      <c r="I12" s="51"/>
    </row>
    <row r="13" spans="1:9" ht="16.5" x14ac:dyDescent="0.3">
      <c r="A13" s="13"/>
      <c r="B13" s="93" t="s">
        <v>16</v>
      </c>
      <c r="C13" s="94"/>
      <c r="D13" s="116"/>
      <c r="E13" s="96"/>
      <c r="F13" s="48"/>
      <c r="G13" s="65"/>
      <c r="H13" s="61"/>
      <c r="I13" s="48"/>
    </row>
    <row r="14" spans="1:9" ht="38.25" x14ac:dyDescent="0.25">
      <c r="A14" s="9">
        <v>7</v>
      </c>
      <c r="B14" s="99" t="s">
        <v>35</v>
      </c>
      <c r="C14" s="16" t="s">
        <v>14</v>
      </c>
      <c r="D14" s="115">
        <v>8</v>
      </c>
      <c r="E14" s="119" t="s">
        <v>54</v>
      </c>
      <c r="F14" s="51"/>
      <c r="G14" s="74"/>
      <c r="H14" s="10">
        <f>SUM(D14*G14)</f>
        <v>0</v>
      </c>
      <c r="I14" s="51"/>
    </row>
    <row r="15" spans="1:9" ht="33" x14ac:dyDescent="0.3">
      <c r="A15" s="17"/>
      <c r="B15" s="101" t="s">
        <v>21</v>
      </c>
      <c r="C15" s="102"/>
      <c r="D15" s="117"/>
      <c r="E15" s="104"/>
      <c r="F15" s="49"/>
      <c r="G15" s="66"/>
      <c r="H15" s="62"/>
      <c r="I15" s="49"/>
    </row>
    <row r="16" spans="1:9" ht="38.25" x14ac:dyDescent="0.25">
      <c r="A16" s="9">
        <v>8</v>
      </c>
      <c r="B16" s="12" t="s">
        <v>36</v>
      </c>
      <c r="C16" s="16" t="s">
        <v>14</v>
      </c>
      <c r="D16" s="115">
        <v>272</v>
      </c>
      <c r="E16" s="119" t="s">
        <v>55</v>
      </c>
      <c r="F16" s="51"/>
      <c r="G16" s="74"/>
      <c r="H16" s="10">
        <f t="shared" ref="H16:H21" si="1">SUM(D16*G16)</f>
        <v>0</v>
      </c>
      <c r="I16" s="51"/>
    </row>
    <row r="17" spans="1:9" ht="63.75" x14ac:dyDescent="0.25">
      <c r="A17" s="14">
        <v>9</v>
      </c>
      <c r="B17" s="12" t="s">
        <v>37</v>
      </c>
      <c r="C17" s="15" t="s">
        <v>17</v>
      </c>
      <c r="D17" s="115">
        <v>760</v>
      </c>
      <c r="E17" s="119" t="s">
        <v>56</v>
      </c>
      <c r="F17" s="51"/>
      <c r="G17" s="74"/>
      <c r="H17" s="10">
        <f t="shared" si="1"/>
        <v>0</v>
      </c>
      <c r="I17" s="51"/>
    </row>
    <row r="18" spans="1:9" ht="38.25" x14ac:dyDescent="0.25">
      <c r="A18" s="9">
        <v>10</v>
      </c>
      <c r="B18" s="12" t="s">
        <v>38</v>
      </c>
      <c r="C18" s="15" t="s">
        <v>17</v>
      </c>
      <c r="D18" s="115">
        <v>24</v>
      </c>
      <c r="E18" s="119" t="s">
        <v>57</v>
      </c>
      <c r="F18" s="51"/>
      <c r="G18" s="74"/>
      <c r="H18" s="10">
        <f t="shared" si="1"/>
        <v>0</v>
      </c>
      <c r="I18" s="51"/>
    </row>
    <row r="19" spans="1:9" ht="51" x14ac:dyDescent="0.25">
      <c r="A19" s="14">
        <v>11</v>
      </c>
      <c r="B19" s="12" t="s">
        <v>39</v>
      </c>
      <c r="C19" s="15" t="s">
        <v>17</v>
      </c>
      <c r="D19" s="115">
        <v>288</v>
      </c>
      <c r="E19" s="119" t="s">
        <v>58</v>
      </c>
      <c r="F19" s="51"/>
      <c r="G19" s="74"/>
      <c r="H19" s="10">
        <f t="shared" si="1"/>
        <v>0</v>
      </c>
      <c r="I19" s="51"/>
    </row>
    <row r="20" spans="1:9" ht="51" x14ac:dyDescent="0.25">
      <c r="A20" s="9">
        <v>12</v>
      </c>
      <c r="B20" s="12" t="s">
        <v>40</v>
      </c>
      <c r="C20" s="15" t="s">
        <v>14</v>
      </c>
      <c r="D20" s="115">
        <v>176</v>
      </c>
      <c r="E20" s="119" t="s">
        <v>59</v>
      </c>
      <c r="F20" s="51"/>
      <c r="G20" s="74"/>
      <c r="H20" s="10">
        <f t="shared" si="1"/>
        <v>0</v>
      </c>
      <c r="I20" s="51"/>
    </row>
    <row r="21" spans="1:9" ht="51" x14ac:dyDescent="0.25">
      <c r="A21" s="14">
        <v>13</v>
      </c>
      <c r="B21" s="12" t="s">
        <v>41</v>
      </c>
      <c r="C21" s="15" t="s">
        <v>14</v>
      </c>
      <c r="D21" s="115">
        <v>8</v>
      </c>
      <c r="E21" s="119" t="s">
        <v>60</v>
      </c>
      <c r="F21" s="51"/>
      <c r="G21" s="74"/>
      <c r="H21" s="10">
        <f t="shared" si="1"/>
        <v>0</v>
      </c>
      <c r="I21" s="51"/>
    </row>
    <row r="22" spans="1:9" ht="16.5" x14ac:dyDescent="0.25">
      <c r="A22" s="18"/>
      <c r="B22" s="108" t="s">
        <v>18</v>
      </c>
      <c r="C22" s="107"/>
      <c r="D22" s="109"/>
      <c r="E22" s="107"/>
      <c r="F22" s="50"/>
      <c r="G22" s="67"/>
      <c r="H22" s="63"/>
      <c r="I22" s="50"/>
    </row>
    <row r="23" spans="1:9" ht="51" x14ac:dyDescent="0.25">
      <c r="A23" s="14">
        <v>14</v>
      </c>
      <c r="B23" s="99" t="s">
        <v>42</v>
      </c>
      <c r="C23" s="15" t="s">
        <v>14</v>
      </c>
      <c r="D23" s="115">
        <v>216</v>
      </c>
      <c r="E23" s="120" t="s">
        <v>62</v>
      </c>
      <c r="F23" s="51"/>
      <c r="G23" s="74"/>
      <c r="H23" s="10">
        <f t="shared" ref="H23:H28" si="2">SUM(D23*G23)</f>
        <v>0</v>
      </c>
      <c r="I23" s="51"/>
    </row>
    <row r="24" spans="1:9" ht="63.75" x14ac:dyDescent="0.25">
      <c r="A24" s="14">
        <v>15</v>
      </c>
      <c r="B24" s="12" t="s">
        <v>43</v>
      </c>
      <c r="C24" s="15" t="s">
        <v>14</v>
      </c>
      <c r="D24" s="115">
        <v>1</v>
      </c>
      <c r="E24" s="119" t="s">
        <v>67</v>
      </c>
      <c r="F24" s="51"/>
      <c r="G24" s="74"/>
      <c r="H24" s="10">
        <f t="shared" si="2"/>
        <v>0</v>
      </c>
      <c r="I24" s="51"/>
    </row>
    <row r="25" spans="1:9" ht="25.5" x14ac:dyDescent="0.25">
      <c r="A25" s="14">
        <v>16</v>
      </c>
      <c r="B25" s="99" t="s">
        <v>44</v>
      </c>
      <c r="C25" s="15" t="s">
        <v>14</v>
      </c>
      <c r="D25" s="115">
        <v>9</v>
      </c>
      <c r="E25" s="119" t="s">
        <v>63</v>
      </c>
      <c r="F25" s="51"/>
      <c r="G25" s="74"/>
      <c r="H25" s="10">
        <f t="shared" si="2"/>
        <v>0</v>
      </c>
      <c r="I25" s="51"/>
    </row>
    <row r="26" spans="1:9" ht="38.25" x14ac:dyDescent="0.25">
      <c r="A26" s="14">
        <v>17</v>
      </c>
      <c r="B26" s="99" t="s">
        <v>45</v>
      </c>
      <c r="C26" s="15" t="s">
        <v>14</v>
      </c>
      <c r="D26" s="115">
        <v>9</v>
      </c>
      <c r="E26" s="119" t="s">
        <v>64</v>
      </c>
      <c r="F26" s="51"/>
      <c r="G26" s="74"/>
      <c r="H26" s="10">
        <f t="shared" si="2"/>
        <v>0</v>
      </c>
      <c r="I26" s="51"/>
    </row>
    <row r="27" spans="1:9" ht="127.5" x14ac:dyDescent="0.25">
      <c r="A27" s="14">
        <v>18</v>
      </c>
      <c r="B27" s="12" t="s">
        <v>46</v>
      </c>
      <c r="C27" s="15" t="s">
        <v>14</v>
      </c>
      <c r="D27" s="115">
        <v>3</v>
      </c>
      <c r="E27" s="119" t="s">
        <v>65</v>
      </c>
      <c r="F27" s="51"/>
      <c r="G27" s="74"/>
      <c r="H27" s="10">
        <f t="shared" si="2"/>
        <v>0</v>
      </c>
      <c r="I27" s="51"/>
    </row>
    <row r="28" spans="1:9" ht="63.75" x14ac:dyDescent="0.25">
      <c r="A28" s="14">
        <v>19</v>
      </c>
      <c r="B28" s="12" t="s">
        <v>47</v>
      </c>
      <c r="C28" s="15" t="s">
        <v>19</v>
      </c>
      <c r="D28" s="115">
        <v>1</v>
      </c>
      <c r="E28" s="119" t="s">
        <v>66</v>
      </c>
      <c r="F28" s="51"/>
      <c r="G28" s="74"/>
      <c r="H28" s="10">
        <f t="shared" si="2"/>
        <v>0</v>
      </c>
      <c r="I28" s="51"/>
    </row>
    <row r="29" spans="1:9" customFormat="1" ht="45" customHeight="1" x14ac:dyDescent="0.25">
      <c r="A29" s="124" t="s">
        <v>73</v>
      </c>
      <c r="B29" s="125"/>
      <c r="C29" s="125"/>
      <c r="D29" s="125"/>
      <c r="E29" s="125"/>
      <c r="F29" s="125"/>
      <c r="G29" s="126"/>
      <c r="H29" s="44">
        <f>SUM(H3:H28)</f>
        <v>0</v>
      </c>
      <c r="I29" s="73"/>
    </row>
  </sheetData>
  <sheetProtection algorithmName="SHA-512" hashValue="q8kE1rkbkRNp3S/wKnUTsVG6CPeI7hmAOUbTC0hIu4HKEUy2s1/E2vr7MQefKiOxGEGqq6S9ZRb48aoNHWodGA==" saltValue="GRSMrc5t6fBpe1815aaaSg==" spinCount="100000" sheet="1" objects="1" scenarios="1"/>
  <mergeCells count="1">
    <mergeCell ref="A29:G29"/>
  </mergeCells>
  <conditionalFormatting sqref="H1:I2">
    <cfRule type="cellIs" dxfId="0" priority="1" operator="lessThan">
      <formula>0</formula>
    </cfRule>
  </conditionalFormatting>
  <pageMargins left="0.7" right="0.7" top="0.75" bottom="0.75" header="0.3" footer="0.3"/>
  <pageSetup scale="69" firstPageNumber="17" orientation="landscape" useFirstPageNumber="1" horizontalDpi="0" verticalDpi="0" r:id="rId1"/>
  <headerFooter>
    <oddFooter>&amp;LADDENDUM B
OFFER PAGE
IFB D26-064&amp;CKAUAI OF- &amp;P&amp;ROFFEROR: _________________________________________________________</oddFooter>
  </headerFooter>
  <rowBreaks count="1" manualBreakCount="1">
    <brk id="21"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6E15E-E7DF-459F-9898-9B8A349F96B6}">
  <dimension ref="A1:B9"/>
  <sheetViews>
    <sheetView zoomScaleNormal="100" workbookViewId="0">
      <selection activeCell="F5" sqref="F5"/>
    </sheetView>
  </sheetViews>
  <sheetFormatPr defaultRowHeight="15" x14ac:dyDescent="0.25"/>
  <cols>
    <col min="1" max="1" width="48.140625" customWidth="1"/>
    <col min="2" max="2" width="44.5703125" customWidth="1"/>
  </cols>
  <sheetData>
    <row r="1" spans="1:2" ht="61.5" customHeight="1" x14ac:dyDescent="0.25">
      <c r="A1" s="39" t="s">
        <v>27</v>
      </c>
      <c r="B1" s="39" t="s">
        <v>28</v>
      </c>
    </row>
    <row r="2" spans="1:2" ht="61.5" customHeight="1" x14ac:dyDescent="0.25">
      <c r="A2" s="40" t="s">
        <v>74</v>
      </c>
      <c r="B2" s="41">
        <f>Oahu!H29</f>
        <v>0</v>
      </c>
    </row>
    <row r="3" spans="1:2" ht="61.5" customHeight="1" x14ac:dyDescent="0.25">
      <c r="A3" s="40" t="s">
        <v>75</v>
      </c>
      <c r="B3" s="41">
        <f>Hawaii!H29</f>
        <v>0</v>
      </c>
    </row>
    <row r="4" spans="1:2" ht="61.5" customHeight="1" x14ac:dyDescent="0.25">
      <c r="A4" s="40" t="s">
        <v>76</v>
      </c>
      <c r="B4" s="41">
        <f>Maui!H29</f>
        <v>0</v>
      </c>
    </row>
    <row r="5" spans="1:2" ht="61.5" customHeight="1" x14ac:dyDescent="0.25">
      <c r="A5" s="40" t="s">
        <v>77</v>
      </c>
      <c r="B5" s="41">
        <f>Molokai!H29</f>
        <v>0</v>
      </c>
    </row>
    <row r="6" spans="1:2" ht="61.5" customHeight="1" x14ac:dyDescent="0.25">
      <c r="A6" s="40" t="s">
        <v>78</v>
      </c>
      <c r="B6" s="41">
        <f>Lanai!H29</f>
        <v>0</v>
      </c>
    </row>
    <row r="7" spans="1:2" ht="61.5" customHeight="1" x14ac:dyDescent="0.25">
      <c r="A7" s="40" t="s">
        <v>79</v>
      </c>
      <c r="B7" s="41">
        <f>Kauai!H29</f>
        <v>0</v>
      </c>
    </row>
    <row r="8" spans="1:2" ht="61.5" customHeight="1" x14ac:dyDescent="0.25">
      <c r="A8" s="42"/>
      <c r="B8" s="42"/>
    </row>
    <row r="9" spans="1:2" ht="75" x14ac:dyDescent="0.25">
      <c r="A9" s="43" t="s">
        <v>29</v>
      </c>
      <c r="B9" s="41">
        <f>SUM(B2:B7)</f>
        <v>0</v>
      </c>
    </row>
  </sheetData>
  <sheetProtection algorithmName="SHA-512" hashValue="42o5UkAK6O82Bg19xrxCkZ5UPC31ohbXIoj4ROdsXACkF2sB1eGhw3fo7GwaIFsQBTUNifETt9crzbY9XaCjYw==" saltValue="aYfsgTegjm1gTMvBuytL8A==" spinCount="100000" sheet="1" objects="1" scenarios="1"/>
  <pageMargins left="0.7" right="0.7" top="0.75" bottom="0.75" header="0.3" footer="0.3"/>
  <pageSetup scale="97" orientation="portrait" horizontalDpi="0" verticalDpi="0" r:id="rId1"/>
  <headerFooter>
    <oddFooter>&amp;LADDENDUM B
OFFER PAGE
IFB D26-064</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Oahu</vt:lpstr>
      <vt:lpstr>Hawaii</vt:lpstr>
      <vt:lpstr>Maui</vt:lpstr>
      <vt:lpstr>Molokai</vt:lpstr>
      <vt:lpstr>Lanai</vt:lpstr>
      <vt:lpstr>Kauai</vt:lpstr>
      <vt:lpstr>Totals</vt:lpstr>
      <vt:lpstr>Hawaii!Print_Titles</vt:lpstr>
      <vt:lpstr>Kauai!Print_Titles</vt:lpstr>
      <vt:lpstr>Lanai!Print_Titles</vt:lpstr>
      <vt:lpstr>Maui!Print_Titles</vt:lpstr>
      <vt:lpstr>Molokai!Print_Titles</vt:lpstr>
      <vt:lpstr>Oahu!Print_Titles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Pcb-740</dc:creator>
  <cp:lastModifiedBy>Pcb-740</cp:lastModifiedBy>
  <cp:lastPrinted>2026-04-08T22:07:12Z</cp:lastPrinted>
  <dcterms:created xsi:type="dcterms:W3CDTF">2026-02-25T20:56:21Z</dcterms:created>
  <dcterms:modified xsi:type="dcterms:W3CDTF">2026-04-08T23:19:13Z</dcterms:modified>
</cp:coreProperties>
</file>